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5 (1)" sheetId="1" r:id="rId1"/>
  </sheets>
  <definedNames/>
  <calcPr fullCalcOnLoad="1"/>
</workbook>
</file>

<file path=xl/sharedStrings.xml><?xml version="1.0" encoding="utf-8"?>
<sst xmlns="http://schemas.openxmlformats.org/spreadsheetml/2006/main" count="3854" uniqueCount="465">
  <si>
    <t>ลำดับ</t>
  </si>
  <si>
    <t>โครงการ/กิจกรรม</t>
  </si>
  <si>
    <t>รายละเอียดของกิจกรรม</t>
  </si>
  <si>
    <t>พื้นที่</t>
  </si>
  <si>
    <t>(ผลผลิต/งบประมาณ)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</si>
  <si>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</si>
  <si>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</si>
  <si>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</si>
  <si>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</si>
  <si>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</si>
  <si>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</si>
  <si>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</si>
  <si>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</si>
  <si>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</si>
  <si>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</si>
  <si>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</si>
  <si>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</si>
  <si>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</si>
  <si>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( บาท )</t>
  </si>
  <si>
    <t xml:space="preserve">     หน่วย     ดำเนินการ</t>
  </si>
  <si>
    <t>สำนักปลัด</t>
  </si>
  <si>
    <t>เงินประจำตำแหน่ง</t>
  </si>
  <si>
    <t>เงินช่วยเหลือการศึกษาบุตร</t>
  </si>
  <si>
    <t>ค่าเช่าบ้าน</t>
  </si>
  <si>
    <t xml:space="preserve"> /</t>
  </si>
  <si>
    <t>องค์การบริหารส่วนตำบลวัฒนานคร</t>
  </si>
  <si>
    <t>งานป้องกันฯ</t>
  </si>
  <si>
    <t>เงินเดือน</t>
  </si>
  <si>
    <t>ราชการ</t>
  </si>
  <si>
    <t>กองคลัง</t>
  </si>
  <si>
    <t>สาธารณสุข</t>
  </si>
  <si>
    <t>บัญชีโครงการ/กิจกรรม/งบประมาณ</t>
  </si>
  <si>
    <t>(ผ.ด.2)</t>
  </si>
  <si>
    <t>เงินเดือน/นายก รองนายก</t>
  </si>
  <si>
    <t>เงินค่าตอบแทนประจำตำแหน่ง</t>
  </si>
  <si>
    <t>นายก/รองนายก</t>
  </si>
  <si>
    <t>เงินค่าตอบแทนพิเศษนายก/รอง</t>
  </si>
  <si>
    <t>นายก</t>
  </si>
  <si>
    <t>เพื่อจ่ายเงินค่าตอบแทนพิเศษ นายก รองนายก</t>
  </si>
  <si>
    <t xml:space="preserve">เพื่อจ่ายเงินประจำตำแหน่ง นายก รองนายก </t>
  </si>
  <si>
    <t>เงินค่าตอบแทนเลขานุการ/ที่</t>
  </si>
  <si>
    <t>ปรึกษานายก อบต.</t>
  </si>
  <si>
    <t>เพื่อจ่ายเงินค่าตอบแทนเลขานุการ/ที่ปรึกษานายก</t>
  </si>
  <si>
    <t>เงินเดือนพนักงาน</t>
  </si>
  <si>
    <t>เพื่อจ่ายเป็นเงินเดือนพนักงาน</t>
  </si>
  <si>
    <t>เงินเพิ่มต่างๆของพนักงาน</t>
  </si>
  <si>
    <t>เพื่อจ่ายเป็นเงินเพิ่มต่างๆ ของพนักงาน</t>
  </si>
  <si>
    <t>เพื่อจ่ายเป็นเงินค่าตอบแทนประจำตำแหน่ง</t>
  </si>
  <si>
    <t>ค่าตอบแทนพนักงานจ้าง</t>
  </si>
  <si>
    <t>เพื่อจ่ายเป็นเงินค่าตอบแทนพนักงานจ้าง</t>
  </si>
  <si>
    <t>เงินเพิ่มต่างๆ ของพนักงานจ้าง</t>
  </si>
  <si>
    <t>เพื่อจ่ายเป็นเงินเพิ่มต่างๆของพนักงานจ้าง</t>
  </si>
  <si>
    <t>ค่าตอบแทนผู้ปฏิบัติราชการอันเป็น</t>
  </si>
  <si>
    <t>ประโยชน์แก่ อปท</t>
  </si>
  <si>
    <t>เพื่อจ่ายเป็นเงินค่าตอบแทนการปฏิบัติงานนอก</t>
  </si>
  <si>
    <t>เพื่อจ่ายเป็นเงินค่าเช่าบ้านพนักงานส่วนตำบล</t>
  </si>
  <si>
    <t>เพื่อจ่ายเป็นค่าบริการต่างๆ</t>
  </si>
  <si>
    <t>รายจ่ายเกี่ยวกับการรับรองและ</t>
  </si>
  <si>
    <t>พิธีการ</t>
  </si>
  <si>
    <t>เพื่อจ่ายเป็นรายจ่ายเกี่ยวกับการรับรองและพิธีการ</t>
  </si>
  <si>
    <t>ค่าใช้จ่ายในการชดใช้ค่าเสียหาย</t>
  </si>
  <si>
    <t>สินไหมทดแทน</t>
  </si>
  <si>
    <t>เพื่อจ่ายในการชดใช้ค่าเสียหายสินไหมทดแทน</t>
  </si>
  <si>
    <t>ค่าใช้จ่ายในการเดินทางไปราชการ</t>
  </si>
  <si>
    <t>เพื่อจ่ายเป็นค่าใช้จ่ายในการเดินทางไปราชการ</t>
  </si>
  <si>
    <t>ค่าบำรุงรักษาและซ่อมแซม</t>
  </si>
  <si>
    <t xml:space="preserve">เพื่อจ่ายเป็นค่าบำรุงรักษาและซ่อมแซมวัสดุ </t>
  </si>
  <si>
    <t>ครุภัณฑ์</t>
  </si>
  <si>
    <t>ค่าวัสดุสำนักงาน</t>
  </si>
  <si>
    <t>เพื่อจ่ายเป็นเงินค่าวัสดุสำนักงาน</t>
  </si>
  <si>
    <t>ค่าวัสดุงานบ้านงานครัว</t>
  </si>
  <si>
    <t>เพื่อจ่ายเป็นเงินค่าวัสดุงานบ้านงานครัว</t>
  </si>
  <si>
    <t>ค่าวัสดุก่อสร้าง</t>
  </si>
  <si>
    <t>เพื่อจ่ายเป็นค่าวัสดุก่อสร้าง</t>
  </si>
  <si>
    <t>วัสดุยานพาหนะและขนส่ง</t>
  </si>
  <si>
    <t>เพื่อจ่ายค่าวัสดุยานพาหนะและขนส่ง</t>
  </si>
  <si>
    <t>วัสดุเชื้อเพลิงและหล่อลื่น</t>
  </si>
  <si>
    <t>วัสดุคอมพิวเตอร์</t>
  </si>
  <si>
    <t>วัสดุอื่นๆ</t>
  </si>
  <si>
    <t>เพื่อจ่ายเป็นค่าวัสดุเชื้อเพลิงและหล่อลื่น</t>
  </si>
  <si>
    <t>เพื่อจ่ายเป็นค่าวัสดุคอมพิวเตอร์</t>
  </si>
  <si>
    <t>เพื่อจ่ายเป็นค่าวัสดุอื่นๆ</t>
  </si>
  <si>
    <t>ค่าไฟฟ้า</t>
  </si>
  <si>
    <t>เพื่อจ่ายเป็นค่าบริการไฟฟ้า สำหรับที่ทำการ อบต</t>
  </si>
  <si>
    <t>ค่าน้ำประปา ค่าน้ำบาดาล</t>
  </si>
  <si>
    <t>เพื่อจ่ายเป็นค่าน้ำประปา ค่าน้ำบาดาล</t>
  </si>
  <si>
    <t>ค่าบริการโทรศัพท์</t>
  </si>
  <si>
    <t>เพื่อจ่ายค่าบริการโทรศัพท์</t>
  </si>
  <si>
    <t>ค่าบริการไปรษณีย์</t>
  </si>
  <si>
    <t>เพื่อจ่ายเป็นค่าบริการไปรษณีย์</t>
  </si>
  <si>
    <t>ค่าบริการสื่อสารและโทรคมนาคม</t>
  </si>
  <si>
    <t>เพื่อจ่ายเป็นค่าบริการสื่อสารและโทรคมนาคม</t>
  </si>
  <si>
    <t>เพื่อจ่ายเป็นเงินเดือนพนักงานส่วนตำบล</t>
  </si>
  <si>
    <t>เพื่อจ่ายเป็นเงินค่าช่วยเหลือการศึกษาบุตร</t>
  </si>
  <si>
    <t>รายจ่ายเพื่อให้ได้มาซึ่งบริการ</t>
  </si>
  <si>
    <t>เพื่อจ่ายเป็นค่าบำรุงรักษาและซ่อมแซม</t>
  </si>
  <si>
    <t>เพื่อจ่ายเป็นค่าวัสดุสำนักงาน</t>
  </si>
  <si>
    <t>เพื่อจ่ายเป็นค่าวัสดุโฆษณาและเผยแพร่</t>
  </si>
  <si>
    <t>ค่าวัสดุคอมพิวเตอร์</t>
  </si>
  <si>
    <t>ค่าบริการไปรณีย์</t>
  </si>
  <si>
    <t>เพื่อจ่ายเป็นค่าไปรณีย์</t>
  </si>
  <si>
    <t>ค่าวัสดุยานพาหนะและขนส่ง</t>
  </si>
  <si>
    <t>เพื่อจ่ายเป็นค่าวัสดุยานพาหนะและขนส่ง</t>
  </si>
  <si>
    <t>ค่าวัสดุเชื้อเพลิงและหล่อลื่น</t>
  </si>
  <si>
    <t>ค่าวัสดุวิทยาศาสตร์หรือการแพทย์</t>
  </si>
  <si>
    <t>เพื่อจ่ายเป็นค่าวัสดุวิทยาศาสตร์หรือการแพทย์</t>
  </si>
  <si>
    <t>ค่าวัสดุเครื่องแต่งกาย</t>
  </si>
  <si>
    <t>เพื่อจ่ายเป็นค่าวัสดุเครื่องแต่งกาย</t>
  </si>
  <si>
    <t>เพื่อจ่ายเป็นค่าบริการโทรศัพท์</t>
  </si>
  <si>
    <t>เงินวิทยฐานะ</t>
  </si>
  <si>
    <t>ค่าจ้างลูกจ้างประจำ</t>
  </si>
  <si>
    <t>เพื่อจ่ายเป็นค่าจ้างลูกจ้างประจำ</t>
  </si>
  <si>
    <t>ค่าตอบแทนการปฏิบัติงานนอก</t>
  </si>
  <si>
    <t>เวลาราชการ</t>
  </si>
  <si>
    <t>เพื่อจ่ายเป็นค่ารับรองและพิธีการ</t>
  </si>
  <si>
    <t>วัสดุงานบ้านงานครัว</t>
  </si>
  <si>
    <t>เพื่อจ่ายเป็นค่าวัสดุงานบ้านงานครัว</t>
  </si>
  <si>
    <t>วัสดุก่อสร้าง</t>
  </si>
  <si>
    <t>เพื่อจ่ายเป็นเงินค่าวัสดุก่อสร้าง</t>
  </si>
  <si>
    <t>เพื่อจ่ายเป็นเงินค่าวัสดุคอมพิวเตอร์</t>
  </si>
  <si>
    <t>วัสดุวิทยาศาสตร์หรือการแพทย์</t>
  </si>
  <si>
    <t>ค่าเดินทางไปราชการ</t>
  </si>
  <si>
    <t>เพื่อจ่ายเป็นค่าเดินทางไปราชการ</t>
  </si>
  <si>
    <t>งานสังคม</t>
  </si>
  <si>
    <t>สงเคราะห์</t>
  </si>
  <si>
    <t>เพื่อจ่ายเป็นค่าใช้จ่าย ค่าเช่าที่พัก ค่าเบี้ยเลี้ยง</t>
  </si>
  <si>
    <t>ค่าพาหนะ ค่าใช้จ่ายอื่นๆ</t>
  </si>
  <si>
    <t>เพื่อจ่ายเป็นค่าใช้จ่ายในการพัฒนาบุคลากร</t>
  </si>
  <si>
    <t>เพื่อจ่ายเป็นค่าวัสดุสำนักงานต่างๆ</t>
  </si>
  <si>
    <t>เพื่อจ่ายเป็นค่าจัดซื้อวัสดุคอมพิวเตอร์</t>
  </si>
  <si>
    <t>เพื่อจ่ายเป็นค่าวัสดุไฟฟ้าและวิทยุ</t>
  </si>
  <si>
    <t xml:space="preserve">เงินเดือน </t>
  </si>
  <si>
    <t>(ค่าตอบแทนพนักงานจ้าง)</t>
  </si>
  <si>
    <t>เงินเพิ่มต่างๆของพนักงานจ้าง</t>
  </si>
  <si>
    <t>วัสดุเครื่องแต่งกาย</t>
  </si>
  <si>
    <t>วัสดุการเกษตร</t>
  </si>
  <si>
    <t>เพื่อจ่ายเป็นค่าวัสดุการเกษตร</t>
  </si>
  <si>
    <t>ค่าตอบแทนการปฏิบัติราชการนอก</t>
  </si>
  <si>
    <t>เพื่อจ่ายเป็นค่าตอบแทนการปฏิบัติราชการนอก</t>
  </si>
  <si>
    <t>เพื่อจ่ายเป็นเงินค่าตอบแทนกรรมการตรวจการจ้าง</t>
  </si>
  <si>
    <t>เพื่อจ่ายเป็นค่าปฏิบัติงานนอกเวลาราชการ</t>
  </si>
  <si>
    <t>เพื่อจ่ายเป็นเงินค่าช่วยการศึกษาบุตร</t>
  </si>
  <si>
    <t>ท้องถิ่น</t>
  </si>
  <si>
    <t>ค่าตอบแทนพนักงาน</t>
  </si>
  <si>
    <t>เพื่อจ่ายเป็นค่าตอบแทนพนักงานจ้าง ตำแหน่งผู้</t>
  </si>
  <si>
    <t>ประโยชน์แก่องค์กรปกครองส่วน</t>
  </si>
  <si>
    <t>วัสดุโฆษณาและเผยแพร่</t>
  </si>
  <si>
    <t>เพื่อจ่ายเป็นค่าวัสดุโฆษณาและเผยแพร่ต่างๆ เช่น</t>
  </si>
  <si>
    <t>กระดาษเขียนโปรสเตอร์</t>
  </si>
  <si>
    <t>วัสดุสำนักงาน</t>
  </si>
  <si>
    <t>พ.ศ.2566</t>
  </si>
  <si>
    <t>เพื่อจ่ายเป็นค่าพัฒนาฝึกอบรม บุคลากร อบต</t>
  </si>
  <si>
    <t>ค่าเช่าพื้นที่เว็บไซค์ และค่า</t>
  </si>
  <si>
    <t>ธรรมเนียมที่เกี่ยวข้อง</t>
  </si>
  <si>
    <t>เพื่อจ่ายเป็นค่าเช่าพื้นที่ เว็บไซค์ ค่าธรรมเนียม</t>
  </si>
  <si>
    <t>เงินเดือนข้าราชการหรือ</t>
  </si>
  <si>
    <t>พนักงานส่วนตำบล</t>
  </si>
  <si>
    <t>เพื่อจ่ายเงินเดือนพนักงานส่วนตำบล</t>
  </si>
  <si>
    <t>ค่ารับรองและพิธีการ</t>
  </si>
  <si>
    <t>ค่าใช้จ่ายในการฝึกอบรม</t>
  </si>
  <si>
    <t>ค่าตอบแทนนอกเวลาราชการ</t>
  </si>
  <si>
    <t>ค่าลงทะเบียนฝึกอบรม</t>
  </si>
  <si>
    <t>เพื่อจ่ายเป็นค่าเย็บหนังสือ ถ่ายเอกสาร เข้าปก</t>
  </si>
  <si>
    <t>หนังสือและจ้างเหมาบริการ</t>
  </si>
  <si>
    <t>เพื่อจ่ายเป็นค่ารับรองในการเลี้ยงต้อนรับบุคคล</t>
  </si>
  <si>
    <t>ค่าวัสดุไฟฟ้าและวิทยุ</t>
  </si>
  <si>
    <t>เพื่อจ่ายเงินเดือนข้าราชการ</t>
  </si>
  <si>
    <t>เพื่อจ่ายเงินเพิ่มต่างๆของพนักงานส่วนตำบล</t>
  </si>
  <si>
    <t>เพื่อจ่ายเป็นเงินประจำตำแหน่ง</t>
  </si>
  <si>
    <t>เพื่อจ่ายเป็นค่าตอบแทนพนักงานจ้าง</t>
  </si>
  <si>
    <t>เพื่อจ่ายเป็นค่าตอบแทนการปฏับัติเวลาราชการ</t>
  </si>
  <si>
    <t>เพื่อจ่ายเป็นค่าเช่าบ้าน พนักงานส่วนตำบล</t>
  </si>
  <si>
    <t xml:space="preserve">สภา/สมาชิกสภา/เลขานุการสภา </t>
  </si>
  <si>
    <t>เงินเดือนข้าราชการ หรือพนักงาน</t>
  </si>
  <si>
    <t>ส่วนท้องถิ่น</t>
  </si>
  <si>
    <t>หรือพนักงานส่วนท้องถิ่น</t>
  </si>
  <si>
    <t xml:space="preserve">เพื่อจ่ายเป็นเงินค่าวัสดุสำนักงาน  วัสดุคงทน </t>
  </si>
  <si>
    <t xml:space="preserve">วัสดุสิ้นเปลือง เช่นหนังสิอ เครื่องคิดเลข </t>
  </si>
  <si>
    <t>ที่เจาะกระดาษ ไม้บรรทัด กรรไกร ฯลฯ</t>
  </si>
  <si>
    <t>สิ้นเปลือง อุปกรณ์ประกอบและอะไหล่ เช่น</t>
  </si>
  <si>
    <t>ไมโครโพน ขาตั้ง เครื่องวัดแรงดันไฟฟ้า ฯลฯ</t>
  </si>
  <si>
    <t>วัสดุไฟฟ้าและวิทยุ</t>
  </si>
  <si>
    <t>เพื่อจ่ายเป็นค่าซ่อมแซมบำรุงรักษาทรัพย์สิน เพื่อให้</t>
  </si>
  <si>
    <t>สามารถใช้งานได้ตามปกติ เช่นคอมพิวเตอร์</t>
  </si>
  <si>
    <t>เพื่อจ่ายเป็นค่าใช้จ่ายเพื่อให้ได้มาซึ่งบริการ เช่น</t>
  </si>
  <si>
    <t>ค่าถ่ายเอกสาร ค่าเย็บหนังสือ หรือเข้าเล่มหนังสือ</t>
  </si>
  <si>
    <t>ค่าเช่าทรัพย์สิน ค่าโฆษณา</t>
  </si>
  <si>
    <t>เงินเดือนพนักงาน หรือพนักงาน</t>
  </si>
  <si>
    <t>ส่วนตำบล</t>
  </si>
  <si>
    <t>ข้าราชการ หรือพนักงานส่วนตำบล</t>
  </si>
  <si>
    <t>เพื่อจ่ายเป็นค่าใช้จ่ายเพื่อให้ได้มาซึ่งบริการ ค่าถ่าย</t>
  </si>
  <si>
    <t>เอกสาร ค่าเย็บหนังสือ ค่าซักฟอก ค่าเช่า</t>
  </si>
  <si>
    <t>ทรัพย์สิน ค่าจ้างเหมาแรงงาน</t>
  </si>
  <si>
    <t>เพื่อจ่ายเป็นค่าใช้จ่ายในการลงทะเบียนฝึกอบรม ของ</t>
  </si>
  <si>
    <t>พนักงานส่วนตำบล และพนักงานจ้าง</t>
  </si>
  <si>
    <t>จัดทำ/ปรับปรุงแผนที่ภาษีและทะเบียน</t>
  </si>
  <si>
    <t>ทรัพย์สิน LTAX ภาษีที่ดินและ</t>
  </si>
  <si>
    <t>และสิ่งปลูกสร้าง ของ อบต</t>
  </si>
  <si>
    <t>เพื่อจ่ายเป็นค่าใช้จ่ายในการดำเนินโครงการปรับ</t>
  </si>
  <si>
    <t>ปรุงแผนที่ภาษีและทะเบียนทรัพย์สินฯ</t>
  </si>
  <si>
    <t>ค่าบำรุงรักษาและซอมแซม</t>
  </si>
  <si>
    <t>เพื่อจ่ายเป็นค่าวัสดุโฆษณาและเผยแพร่ วัสดุคงทน</t>
  </si>
  <si>
    <t>วัสดุสิ้นเปลือง เช่นขาตั้งกล้อง เมมโมรี่การ์ด</t>
  </si>
  <si>
    <t>ภายใน</t>
  </si>
  <si>
    <t>เพื่อจ่ายเป็นค่าใช้จ่ายในการเดินทางไปราชอาณาจักร</t>
  </si>
  <si>
    <t>เช่นค่าเบี้ยเลี้ยง ค่าพาหนะ ค่าเช่าที่พัก ฯลฯ</t>
  </si>
  <si>
    <t>ของพนักงานส่วนตำบล</t>
  </si>
  <si>
    <t>เพื่อจ่ายเป็นค่าวัสดุคงทน วัสดุสิ้นเปลือง</t>
  </si>
  <si>
    <t>วัสดุอุปกรณ์ประกอบอะไหล่ แผ่นหรือจานบันทึก</t>
  </si>
  <si>
    <t>ข้อมูล เมนบอร์ด เมาส์ เครื่องกระจายสัญญาณ</t>
  </si>
  <si>
    <t>เพื่อจ่ายเป็นค่าใช้จ่ายในการลงทะเบียนฝึกอบรม</t>
  </si>
  <si>
    <t>การรักษาความ</t>
  </si>
  <si>
    <t>สงบภายใน</t>
  </si>
  <si>
    <t>เพื่อจ่ายเป็นค่าตอบแทนการปฏิบัติราชการนอกเวลา</t>
  </si>
  <si>
    <t>ราชการที่ได้รับปฏิบัติงานหน้าที่นอกเวลาราชการ</t>
  </si>
  <si>
    <t>ปกติหรือวันหยุราชการ</t>
  </si>
  <si>
    <t>เพื่อจ่ายเป็นค่าเล่าเรียนบุตร ให้แก่พนักงานส่วนตำบล</t>
  </si>
  <si>
    <t>เพื่อจ่ายเป็นค่าใช้จ่ายให้ได้มาซึ่งบริการต่างๆ เช่น ค่า</t>
  </si>
  <si>
    <t>ถ่ายเอกสาร ค่าเย็บหนังสือ เข้าเล่มหนังสือ ค่าซักฟอก</t>
  </si>
  <si>
    <t>ค่าเช่าทรัพย์สอน ค่าโฆษณา ค่าจ้างเหมาบุคคลภายนอก</t>
  </si>
  <si>
    <t>รายจ่ายเกี่ยวกับการรับรองและพิธีการ</t>
  </si>
  <si>
    <t>เพื่อจ่ายเป็นค่าเลี้ยงรับรองในการประชุม อปพร ทีมกู้ชีพ กู้ภัย</t>
  </si>
  <si>
    <t>ฝ่ายพลเรือน</t>
  </si>
  <si>
    <t>ทีมแพทย์ฉุกเฉิน ทีมช่วยเหลือปฏิบัติงานด้านการป้องกันภัย</t>
  </si>
  <si>
    <t xml:space="preserve">เพื่อจ่ายเป็นค่าซ่อมแซมครุภัณฑ์ เช่น รถ อปพร </t>
  </si>
  <si>
    <t>รถบรรทุกน้ำ อุปกรณ์ เครื่องปรับอากาศ</t>
  </si>
  <si>
    <t>เพื่อจ่ายเป็นค่าวัสดุไฟฟ้าและวิทยุ วัสดุคงทน</t>
  </si>
  <si>
    <t>วัสดุเครื่องดับเพลิง</t>
  </si>
  <si>
    <t>เพลิง ท่อสายส่งน้ำ สายดับเพลิง อุปกรณ์</t>
  </si>
  <si>
    <t>เพื่อจ่ายเป็นค่าใช้จ่ายในการลงทะเบียนฝึกอบรมของ</t>
  </si>
  <si>
    <t>เพื่อจ่ายเป็นค่าใช้จ่ายในการเดินทางไปราชการใน</t>
  </si>
  <si>
    <t>ราชอาณาจักร์ เช่น เบี้ยเลี้ยง ค่าพาหนะ ค่าเช่าที่พัก</t>
  </si>
  <si>
    <t>ของ พนักงานส่วนตำบล</t>
  </si>
  <si>
    <t>งานจราจร</t>
  </si>
  <si>
    <t>วัสดุจราจร</t>
  </si>
  <si>
    <t>เพื่อจ่ายเป็นค่าวัสดุจราจร  วัสดุคงทน วัสดุสิ้นเปลือง</t>
  </si>
  <si>
    <t>เช่นสัญญาณไฟกระพริบ สัญญาณไฟฉุกเฉิน</t>
  </si>
  <si>
    <t>กรวยจราจร</t>
  </si>
  <si>
    <t xml:space="preserve"> </t>
  </si>
  <si>
    <t>ชุมชน</t>
  </si>
  <si>
    <t>เพื่อจ่ายเงินเดือน นายก รองนายก อบต.</t>
  </si>
  <si>
    <t>เงินเพิ่มต่างๆของข้าราชการ</t>
  </si>
  <si>
    <t>เพื่อจ่ายเป็นเงินเพิ่มต่างๆของพนักงานส่วนตำบล</t>
  </si>
  <si>
    <t>ได้แก่ธุรการ จำนวน 12 เดือน</t>
  </si>
  <si>
    <t>ค่าอาหาร เครื่องดื่ม ของที่ระลึก พิมพ์เอกสาร</t>
  </si>
  <si>
    <t>ค่าใช้จ่ายเกี่ยวเนื่องรวมกับค่าอาหาร ฯลฯ</t>
  </si>
  <si>
    <t xml:space="preserve">เพื่อจ่ายเป็นค่าใช้จ่ายในการเดินทางไปราชการ </t>
  </si>
  <si>
    <t>ลงทะเบียน ของพนักงานส่วนตำบล ครู ลูกจ้างประจำ</t>
  </si>
  <si>
    <t>สามารถใช้งานได้ตามปกติ</t>
  </si>
  <si>
    <t>เพื่อจ่ายเป็นค่าไฟฟ้าสำหรับศุนย์พัฒนาเด็กเล็ก</t>
  </si>
  <si>
    <t>เพื่อจ่ายเป็นค่าบริการสื่อสารและโทรคมนาคม สำหรับ</t>
  </si>
  <si>
    <t>ศูนย์พัฒนาเด็กเล็ก</t>
  </si>
  <si>
    <t>เงินเดือนพนักงาน ข้าราชการ</t>
  </si>
  <si>
    <t>งานระดับก่อน</t>
  </si>
  <si>
    <t>วัยเรียนและ</t>
  </si>
  <si>
    <t>ประถมศึกษา</t>
  </si>
  <si>
    <t>เพือจ่ายเป็นค่าตอบแทนพนักงานจ้างตามภารกิจ</t>
  </si>
  <si>
    <t xml:space="preserve">จำนวน 1 คน </t>
  </si>
  <si>
    <t>จำนวน 1คน พนักงานจ้างทั่วไป ตำแหน่ง ผู้ดูแลเด็ก</t>
  </si>
  <si>
    <t>เพื่อจ่ายเป็นเงินเพิ่มต่างๆ สำหรับพนักงานจ้าง</t>
  </si>
  <si>
    <t>เพื่อจ่ายเป็นเงินช่วยเหลือการศึกษาบุตร ข้าราชการ</t>
  </si>
  <si>
    <t>เพื่อจ่ายเป็นค่าใช้จ่ายให้ได้มาซึ่งบริการ เช่น ค่าถ่าย</t>
  </si>
  <si>
    <t xml:space="preserve">เอกสาร ค่าโฆษณา </t>
  </si>
  <si>
    <t>เพื่อจ่ายเป็นค่าวัสดุสิ้นเปลือง สำหรับศูนย์พัฒนา</t>
  </si>
  <si>
    <t>เด็กเล็ก เช่น สำลี และผ้าพันแผล</t>
  </si>
  <si>
    <t>และงานสาธาณ</t>
  </si>
  <si>
    <t>สุขอื่น</t>
  </si>
  <si>
    <t>เงินเดือนข้าราชการ หรือ พนักงาน</t>
  </si>
  <si>
    <t>เพื่อจ่ายเป็นเงินเดือนให้แก่พนักงานส่วนตำบล</t>
  </si>
  <si>
    <t>นักวิชาการสาธาณสุข</t>
  </si>
  <si>
    <t>ค่าตอบแทนการปฏิบัติงานนอกเวลา</t>
  </si>
  <si>
    <t>เพื่อจ่ายเป็นค่าตอบแทนการปฏิบัติงานนอกเวลา</t>
  </si>
  <si>
    <t>ราชการ ให้แก่พนักงานส่วนตำบล</t>
  </si>
  <si>
    <t>ค่าถ่ายเอกสาร ค่าเย็บหนังสือหรือเข้าเล่ม หนังสือ</t>
  </si>
  <si>
    <t>ราชอาณาจักร เช่น ค่าเบี้ยเลี้ยง ค่าพาหนะ ค่าเช่า</t>
  </si>
  <si>
    <t>ที่พัก ฯลฯ</t>
  </si>
  <si>
    <t>วัสดุวิทยาศาสตร์และการแพทย์</t>
  </si>
  <si>
    <t>เพื่อจ่ายเป็นค่าวัสดุวิทยาศาสตร์และการแพทย์</t>
  </si>
  <si>
    <t>เพื่อจ่ายเป็นค่าอาหาร เครื่องดื่ม ของที่ระลึก พิมพ์</t>
  </si>
  <si>
    <t>เอกสาร ค่าใช้จ่ายอื่นๆที่จำเป็นในการรับรองบุคคล</t>
  </si>
  <si>
    <t>ค่าตอบแทน พนักงานจ้าง</t>
  </si>
  <si>
    <t>เพื่อจ่ายเป็นค่าตอบแทนให้แก่ พนักงานจ้าง</t>
  </si>
  <si>
    <t>ตำแหน่ง พนักงานขับรถบรรทุกขยะ และ คนงาน</t>
  </si>
  <si>
    <t>ประจำรถขยะ</t>
  </si>
  <si>
    <t>เพื่อจ่ายเป็นค่าใช้จ่ายเพื่อให้ได้มาซึ่งบริการ ต่างๆ</t>
  </si>
  <si>
    <t>เช่น ค่าป้ายประชาสัมพันธ์ ค่ากำจัดขยะสิ่งปฏิกูลตาม</t>
  </si>
  <si>
    <t>บันทึกข้อตกลง MOU ร่วมกับเทศบาลวัฒนานคร</t>
  </si>
  <si>
    <t xml:space="preserve">ค่าจ้างเหมาบุคคลภายนอก </t>
  </si>
  <si>
    <t>งานสร้างความ</t>
  </si>
  <si>
    <t>เข็มแข็งของ</t>
  </si>
  <si>
    <t>ผช.นักพัฒนาชุมชน</t>
  </si>
  <si>
    <t>เพื่อจ่ายเป็นค่าตอบแทนการปฏิบัติงานนอกเวลาราช</t>
  </si>
  <si>
    <t>การ ให้แก่พนักงานส่วนตำบล และพนักงานจ้าง</t>
  </si>
  <si>
    <t>เพื่อจ่ายเป็นค่าเช่าบ้านหรือค่าเช่าซื้อบ้านพักอาศัย</t>
  </si>
  <si>
    <t>ระหว่างการปฏิบัติราชการให้แก่พนักงานส่วนตำบล</t>
  </si>
  <si>
    <t>เงินช่วยเหลือการศึกษาบุตรข้าราชการ/พนักงาน/</t>
  </si>
  <si>
    <t xml:space="preserve">ลูกจ้างประจำ </t>
  </si>
  <si>
    <t>ราชอาณาจักร เช่น เบี้ยเลี้ยง ค่าพาหนะ</t>
  </si>
  <si>
    <t>ค่าลงทะเบียนในการฝึกอบรม</t>
  </si>
  <si>
    <t>เพื่อจ่ายเป็นค่าลงทะเบียนในการฝึกอบรม ของ</t>
  </si>
  <si>
    <t>เพื่อจ่ายเป็นค่าซ่อมแซมบำรุงรักษาทรัพย์สิน</t>
  </si>
  <si>
    <t>หมู่ที่</t>
  </si>
  <si>
    <t>วัสดุกีฬา</t>
  </si>
  <si>
    <t>เพื่อจ่ายเป็นค่าวัสดุกีฬา วัสดุคงทน วัสดุสิ้นเปลือง</t>
  </si>
  <si>
    <t>รายจ่ายเพื่อให้ได้มาซึ่งบริการต่างๆ เช่นค่าถ่ายเอกสาร</t>
  </si>
  <si>
    <t>ค่าเย็บหนังสือหรือเข้าเล่มหนังสือ ค่าโฆษณา</t>
  </si>
  <si>
    <t>ประชาสัมพันธ์ เผยแพร่ หรือสิ่งพิมพ์</t>
  </si>
  <si>
    <t>เพื่อจ่ายเป็นค่าซ่อมแซมบำรุงรักษาและทรัพย์สิน ให้</t>
  </si>
  <si>
    <t>สามารถใข้ได้ตามปกติ</t>
  </si>
  <si>
    <t>ค่าวัสดุโฆษณาและเผยแพร่</t>
  </si>
  <si>
    <t>เพื่อจ่ายเป็นค่าวัสดุคอมพิวเตอร์ อุปกรณ์ต่างๆ</t>
  </si>
  <si>
    <t xml:space="preserve">เพื่อจ่ายเป็นค่าบริการไปรณีย์ เช่นค่าไปรณีย์ </t>
  </si>
  <si>
    <t>เพื่อจ่ายเป็นค่าบริการสื่อสารและโทรคมนาคม เช่น</t>
  </si>
  <si>
    <t>ค่าโทรสาร ค่าวิทยุสื่อสาร</t>
  </si>
  <si>
    <t xml:space="preserve">เพื่อจ่ายเป็นเงินเดือนให้แก่พนักงานส่วนตำบล </t>
  </si>
  <si>
    <t>ตำแหน่ง นายช่างโยธา</t>
  </si>
  <si>
    <t xml:space="preserve">เพื่อจ่ายเป็นเงินค่าตอบแทนให้แก่พนักงานจ้าง </t>
  </si>
  <si>
    <t>ตำแหน่ง ผู้ช่วยนายช่างไฟฟ้า</t>
  </si>
  <si>
    <t>เพื่อจ่ายเป็นเงินเพิ่มต่างๆ ให้แก่ พนักงานจ้าง</t>
  </si>
  <si>
    <t>ตำแหน่ง ผู้ช่วยนายช่างโยธา</t>
  </si>
  <si>
    <t>การให้แก่พนักงานส่วนตำบล</t>
  </si>
  <si>
    <t>เพื่อจ่ายเป็นเงินค่าเล่าเรียนบุตรข้าราชการ/พนักงาน</t>
  </si>
  <si>
    <t>ลูกจ้างประจำ</t>
  </si>
  <si>
    <t>เพื่อจ่ายเป็นค่าใช้จ่ายให้ได้มาซึ่งบริการต่างๆ เช่น</t>
  </si>
  <si>
    <t>ค่าโฆษณา เผยแพร่ประชาสัมพันธ์</t>
  </si>
  <si>
    <t>ราชอาณาจักร เช่นค่าเบี้ยเลี้ยง</t>
  </si>
  <si>
    <t>ของพนักงานส่วนตำบล และพนักงานจ้าง</t>
  </si>
  <si>
    <t>เพื่อจ่ายเป็นค่าบำรุงรักษาทรัพย์สิน เพื่อให้สามารถ</t>
  </si>
  <si>
    <t>ใช้งานได้ตามปกติ และอยู่ในสภาพเดิม</t>
  </si>
  <si>
    <t>เพื่อจ่ายเป็นค่าวัสดุไฟฟ้าและวิทยุ วัสดุคงทน วัสดุ</t>
  </si>
  <si>
    <t>สิ้นเปลือง เช่น เครื่องวัดกระแสไฟฟ้า</t>
  </si>
  <si>
    <t>เพื่อจ่ายเป็นค่าวัสดุก่อสร้าง เช่นไม้ ค้อน ครีม ซะแลง</t>
  </si>
  <si>
    <t>จอบ สิ่ว เสียม</t>
  </si>
  <si>
    <t>การให้ความช่วยเหลือเกษตรกร</t>
  </si>
  <si>
    <t>ผู้มีรายได้น้อย</t>
  </si>
  <si>
    <t>เพื่อจ่ายเป็นค่าใช้จ่ายในการช่วยเหลือเกษตรกร ผู้มี</t>
  </si>
  <si>
    <t>รายได้น้อยที่ได้รับผลกระทบจากการประกอบอาชีพด้านเกษตร</t>
  </si>
  <si>
    <t>เพื่อจ่ายเป็นค่าวัสดุก่อสร้าง ไม้ ค้อน คีม</t>
  </si>
  <si>
    <t>งานสวัสดิการ</t>
  </si>
  <si>
    <t>เพื่อจ่ายเป็นค่าตอบแทนผู้ปฏิบัติราชการอันเป็นประ</t>
  </si>
  <si>
    <t>ค่าวัสดุวิทยาศาสตร์ทางการแพทย์</t>
  </si>
  <si>
    <t>อายุ เช่น สำลี และผ้าผันแผล แอลกอฮอล์ น้ำยา</t>
  </si>
  <si>
    <t>เพื่อจ่ายเป็นค่าวัสดุในการปฏิบัติงานการดูแลผู้สูง</t>
  </si>
  <si>
    <t>เงินอุดหนุนส่วนราชการ</t>
  </si>
  <si>
    <t>ค่าใช้จ่ายในการสำรวจผังเมืองชุมชน</t>
  </si>
  <si>
    <t>แนวเขตที่ดินสาธารณะ</t>
  </si>
  <si>
    <t>เพื่อจ่ายเป็นค่าสำรวจแนวเขตที่ดินสาธารณะ</t>
  </si>
  <si>
    <t>อุดหนุนการประปาส่วนภูมิภาคสาขาวัฒนานคร</t>
  </si>
  <si>
    <t>อุดหนุนการไฟฟ้าส่วนภูมิภาคสาขาวัฒนานคร</t>
  </si>
  <si>
    <t xml:space="preserve">   </t>
  </si>
  <si>
    <t>ยุทธศาสตร์จังหวัดที่ 4 การเพิ่มประสิทธิภาพระบบโครงสร้างพื้นฐานการส่งเสริมการลงทุนการค้าการลงทุน พัฒนาเศรษฐกิจ การบริหารจัดการด้านสังคมและสิ่งแวดล้อม เพื่อรองรับการพัฒนา</t>
  </si>
  <si>
    <t>รวมแผนงานอุตสาหกรรมและการโยธา</t>
  </si>
  <si>
    <t>รวมแผนงานสังคมสงเคราะห์</t>
  </si>
  <si>
    <t>รวมแผนงานสร้างความเข็มแข็งของชุมชน</t>
  </si>
  <si>
    <t>รวมแผนงานรักษาความสงบภายใน</t>
  </si>
  <si>
    <t>รวมแผนงานการศึกษา</t>
  </si>
  <si>
    <t>รวมแผนงานสาธารณสุข</t>
  </si>
  <si>
    <t>รวมแผนงานการเกษตร</t>
  </si>
  <si>
    <t>5. ยุทธศาสตร์ด้านการพัฒนาการบริหารจัดการ</t>
  </si>
  <si>
    <t>เศรษฐกิจ การบริหารจัดการสังคมและสิ่งแวดล้อม เพื่อรองรับการพัฒนาเขตเศรษฐกิจพิเศษจังหวัดสระแก้ว</t>
  </si>
  <si>
    <t>5.1 แผนงานบริหารงานทั่วไป</t>
  </si>
  <si>
    <t>รวมแผนงานบริหารงานทั่วไป</t>
  </si>
  <si>
    <t>5.2 แผนงานรักษาความสงบภายใน</t>
  </si>
  <si>
    <t>5.4 แผนงานสาธารณสุข</t>
  </si>
  <si>
    <t>5.5 แผนงานสังคมสงเคราะห์</t>
  </si>
  <si>
    <t>ช่วยเจ้าพนักงานธุรการ</t>
  </si>
  <si>
    <t xml:space="preserve">5.6 แผนงานเคหะและชุมชน </t>
  </si>
  <si>
    <t>รวมแผนงานเคหะและชุมชน</t>
  </si>
  <si>
    <t>5.7 แผนงานสร้างความเข็มแข็งของชุมชน</t>
  </si>
  <si>
    <t>5.8 แผนงานการศาสนา  วัฒนธรรม และนันทนาการ</t>
  </si>
  <si>
    <t>รวมแผนงานการศาสนา  วัฒนธรรม และนันทนาการ</t>
  </si>
  <si>
    <t>5.9 แผนงานอุตสาหกรรมและการโยธา</t>
  </si>
  <si>
    <t>5.10 แผนงานการเกษตร</t>
  </si>
  <si>
    <t xml:space="preserve">รวมยุทธศาสตร์ที่ 5 </t>
  </si>
  <si>
    <t>เพื่อจ่ายเงินค่าตอบแทน ประธานสภา/รองประธาน</t>
  </si>
  <si>
    <t>เพื่อจ่ายเป็นค่าวัสดุเครื่องดับเพลิง เช่น วาล์วน้ำดับ</t>
  </si>
  <si>
    <t>เพื่อจ่ายเป็นค่าน้ำประปาสำหรับศูนย์พัฒนาเด็กเล็ก</t>
  </si>
  <si>
    <t>จำนวน 2 คน และพนักงานจ้างทั่วไป ตำแหน่งแม่บ้าน</t>
  </si>
  <si>
    <t>เพื่อจ่ายเป็นค่าตอบแทนพนักงานจ่าง ตำแหน่ง</t>
  </si>
  <si>
    <t>เพื่อจ่ายเป็นค่าใช้จ่ายในการเดินทางไปราชการ ใน</t>
  </si>
  <si>
    <t>ค่าถ่ายเอกสาร ค่าเย็บหนังสือหรือเข้าเล่มหนังสือ</t>
  </si>
  <si>
    <t>ค่าตอบแทนประธานสภา/รองประ</t>
  </si>
  <si>
    <t xml:space="preserve">ธานสภา/สมาชิกสภา/เลขานุการสภา </t>
  </si>
  <si>
    <t>เพื่อจ่ายเป็นเงินเดือนพนักงานจ้าง</t>
  </si>
  <si>
    <t xml:space="preserve">วัสดุสิ้นเปลือง เช่นหนังสือ เครื่องคิดเลข </t>
  </si>
  <si>
    <t>ครูชำนาญการพิเศษ</t>
  </si>
  <si>
    <t>ครู / พนักงาน / ลูกจ้างประจำ</t>
  </si>
  <si>
    <t>ค่าโฆษณาเผยแพร่ ค่าจ้างทำของ</t>
  </si>
  <si>
    <t>โยชน์ตอบแทนอี่น ให้แก่ อาสาสมัครบริบาทท้องถิ่น</t>
  </si>
  <si>
    <t>เงินช่วยเหลือการศึกษาบุตรข้าราชการพนักงานส่วน</t>
  </si>
  <si>
    <t>ตำบล</t>
  </si>
  <si>
    <t>เพื่อจ่ายเป็นค่าใช้จ่ายในการเดินทาง การลงทะเบียน</t>
  </si>
  <si>
    <t xml:space="preserve">ฝึกอบรม เช่น ค่าเบี้ยเลี้ยง ค่าพาหนะ ค่าเช่าที่พัก </t>
  </si>
  <si>
    <t xml:space="preserve">เพื่อจ่ายเป็นเงินวิทยฐานะ ครูชำนาญการ / </t>
  </si>
  <si>
    <t xml:space="preserve">เพื่อจ่ายเป็นค่าลงทะเบียนฝึกอบรมบุคลากร </t>
  </si>
  <si>
    <t xml:space="preserve">  </t>
  </si>
  <si>
    <t>พ.ศ.2567</t>
  </si>
  <si>
    <t>วัสดุเชื้อเพลิงและหล่อลืน</t>
  </si>
  <si>
    <t>ค่าลงทะเบียนฝึกอบรมบุคลากร</t>
  </si>
  <si>
    <t>งานก่อสร้าง</t>
  </si>
  <si>
    <t>ค่าใช้จ่ายในการฝึกอบรมบุคลากร</t>
  </si>
  <si>
    <t>ค่าสำรวจข้อมูลจำนวนสัตว์และ</t>
  </si>
  <si>
    <t>ขึ้นทะเบียนสัตว์</t>
  </si>
  <si>
    <t>เพื่อจ่ายเป็นค่าใช้จ่าสำรวจข้อมูลจำนวนสัตว์และขึ้น</t>
  </si>
  <si>
    <t>ทะเบียนสัตว์</t>
  </si>
  <si>
    <t>เพื่อจ่ายเป็นค่ารับรอง ค่าอาหาร เครื่องดื่ม ของที่ระลึก</t>
  </si>
  <si>
    <t>ค่าพิมพ์เอกสาร</t>
  </si>
  <si>
    <t xml:space="preserve">เพื่อจ่ายเป็นค่าวัสดุงานบ้านงานครัว วัสดุคงทน </t>
  </si>
  <si>
    <t>วัสดุเปลือง</t>
  </si>
  <si>
    <t>เพื่อจ่ายเป็นค่าตอบแทนนอกเวลาราชการ</t>
  </si>
  <si>
    <t>ค่าอาหารเสริม(นม) โรงเรียน 97,630 บาท</t>
  </si>
  <si>
    <t>เพื่อจ่ายเป็นค่าตอบแทนการปฏิบัติราชการอันเป็น</t>
  </si>
  <si>
    <t xml:space="preserve">ประโยชน์แก่ อปท กิจกรรม อปพร ค่าป่วยการชดเชย </t>
  </si>
  <si>
    <t>หรือเวลาที่เสียเกี่ยวกับการป้องกันและบรรเทาสาธารณ</t>
  </si>
  <si>
    <t>รวมงานวางแผนสถิติและวิชาการ</t>
  </si>
  <si>
    <t>เพื่อจ่ายเป็นค่าตอบแทนคณะกรรมการสอบข้อเท็จจริง</t>
  </si>
  <si>
    <t>ความรับผิดทางละเมิด</t>
  </si>
  <si>
    <t>ค่าตอบแทนคณะกรรมการสอบ</t>
  </si>
  <si>
    <t>สวนทางวินัย</t>
  </si>
  <si>
    <t>ค่าตอบแทนเจ้าหน้าที่ในการเลือก</t>
  </si>
  <si>
    <t>ตั้ง</t>
  </si>
  <si>
    <t>เพื่อจ่ายเป็นค่าตอบแทนเจ้าหน้าที่ในการเลือกตั้ง</t>
  </si>
  <si>
    <t>ค่าสมนาคุณกรรมการสอบคัดเลือก</t>
  </si>
  <si>
    <t>เพื่อจ่ายเป็นค่าสมนาคุณกรรมการสอบคัดเลือก</t>
  </si>
  <si>
    <t>เงินประโยชน์ตอบแทนอื่นกรณี</t>
  </si>
  <si>
    <t>พิเศษ</t>
  </si>
  <si>
    <t>เพื่อจ่ายเป็นค่าตอบแทนผู้ปฏิบัติราชการที่เป็นประ</t>
  </si>
  <si>
    <t>โยชน์แก่ อปท เงินประโยชน์ตอบแทนอื่นเป็นกรณี</t>
  </si>
  <si>
    <t>พิเศษ (เงินรางวัลประจำปี)</t>
  </si>
  <si>
    <t>ดำเนินการ</t>
  </si>
  <si>
    <t>แล้วเสร็จ</t>
  </si>
  <si>
    <t>ที่เกิดขึ้นจากโครงการ</t>
  </si>
  <si>
    <t>กันยายน</t>
  </si>
  <si>
    <t>แผนดำเนินงานประจำปีงบประมาณ พ.ศ. 2567</t>
  </si>
  <si>
    <t>เพื่อจ่ายเป็นค่าตอบแทนเป็นรายเดือนให้แก่พนัก</t>
  </si>
  <si>
    <t>งาน  ส่วนตำบล ตำแหน่ง ผอ.กองการศึกษา</t>
  </si>
  <si>
    <t>5.3 แผนงานการศึกษา (งานบริหารทั่วไปเกี่ยวกับการศึกษา)</t>
  </si>
  <si>
    <t>รวมงานบริหารทั่วไปเกี่ยวกับการศึกษา</t>
  </si>
  <si>
    <t xml:space="preserve">ค่าอาหารเสริม(นม) ศูนย์พัฒนาเด็กเล็ก 156,208 </t>
  </si>
  <si>
    <t>บาท</t>
  </si>
  <si>
    <t>รวมงานระดับก่อนวัยเรียนและประถมวัย</t>
  </si>
  <si>
    <t>รวมงานไฟฟ้า/ถนน</t>
  </si>
  <si>
    <t>รวมงานก่อสร้าง</t>
  </si>
  <si>
    <t>เพื่อจ่ายเป็นค่าบำรุงและซ่อมแซม</t>
  </si>
  <si>
    <t>รวมแผนงานบริหารงานคลัง</t>
  </si>
  <si>
    <t>เพื่อจ่ายเป็นค่าตอบแทนคณะกรรมการสอบสวน</t>
  </si>
  <si>
    <t>ทางวินัย</t>
  </si>
  <si>
    <t>ระหว่างการปฏิบัติงาน</t>
  </si>
  <si>
    <t>เพื่อจ่ายเป็นค่าตอบแทนผู้ปฏิบัติราชการนอกเวลา</t>
  </si>
  <si>
    <t>งานตวจสอบภายใน</t>
  </si>
  <si>
    <t>งานไฟฟ้า</t>
  </si>
  <si>
    <t>และประปา</t>
  </si>
  <si>
    <t>งานกำจัดขยะ</t>
  </si>
  <si>
    <t>และสิ่งปฏิกูล</t>
  </si>
  <si>
    <t>รวมงานกำจัดขยะและสิ่งปฏิกูล</t>
  </si>
  <si>
    <t>งานบริหาร</t>
  </si>
  <si>
    <t>ทั่วไปเกี่ยวกับ</t>
  </si>
  <si>
    <t>อุตสาหกรรมฯ</t>
  </si>
  <si>
    <t>รวมงานบริหารทั่วไปเกี่ยวกับอุตสาหกรรม</t>
  </si>
  <si>
    <t>งานบริหารทั่วไป</t>
  </si>
  <si>
    <t>เกี่ยวกับการศึกษา</t>
  </si>
  <si>
    <t>งานการศาสนา</t>
  </si>
  <si>
    <t>วัฒนธรรม</t>
  </si>
  <si>
    <t>และนันทนาการ</t>
  </si>
  <si>
    <t>งานตรวจสอบ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</si>
</sst>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  <numFmt numFmtId="212" formatCode="_-* #,##0.0000000_-;\-* #,##0.0000000_-;_-* &quot;-&quot;??_-;_-@_-"/>
    <numFmt numFmtId="213" formatCode="_-* #,##0.00000000_-;\-* #,##0.00000000_-;_-* &quot;-&quot;??_-;_-@_-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7"/>
      <name val="TH SarabunPSK"/>
      <family val="2"/>
    </font>
    <font>
      <sz val="12"/>
      <color indexed="17"/>
      <name val="TH SarabunPSK"/>
      <family val="2"/>
    </font>
    <font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22"/>
      <name val="TH SarabunPSK"/>
      <family val="2"/>
    </font>
    <font>
      <sz val="14"/>
      <color indexed="55"/>
      <name val="TH SarabunPSK"/>
      <family val="2"/>
    </font>
    <font>
      <sz val="14"/>
      <color indexed="2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B050"/>
      <name val="TH SarabunPSK"/>
      <family val="2"/>
    </font>
    <font>
      <sz val="12"/>
      <color rgb="FF00B050"/>
      <name val="TH SarabunPSK"/>
      <family val="2"/>
    </font>
    <font>
      <sz val="10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0" tint="-0.1499900072813034"/>
      <name val="TH SarabunPSK"/>
      <family val="2"/>
    </font>
    <font>
      <sz val="14"/>
      <color theme="0" tint="-0.04997999966144562"/>
      <name val="TH SarabunPSK"/>
      <family val="2"/>
    </font>
    <font>
      <sz val="14"/>
      <color theme="0" tint="-0.3499799966812134"/>
      <name val="TH SarabunPSK"/>
      <family val="2"/>
    </font>
    <font>
      <sz val="14"/>
      <color theme="0" tint="-0.499969989061355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9" fontId="3" fillId="0" borderId="0" xfId="38" applyNumberFormat="1" applyFont="1" applyAlignment="1">
      <alignment/>
    </xf>
    <xf numFmtId="0" fontId="5" fillId="0" borderId="10" xfId="0" applyFont="1" applyBorder="1" applyAlignment="1">
      <alignment horizontal="center"/>
    </xf>
    <xf numFmtId="199" fontId="5" fillId="0" borderId="10" xfId="38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99" fontId="5" fillId="0" borderId="12" xfId="38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99" fontId="5" fillId="0" borderId="11" xfId="38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99" fontId="5" fillId="0" borderId="0" xfId="38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99" fontId="5" fillId="0" borderId="11" xfId="38" applyNumberFormat="1" applyFont="1" applyBorder="1" applyAlignment="1">
      <alignment/>
    </xf>
    <xf numFmtId="199" fontId="5" fillId="0" borderId="12" xfId="38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199" fontId="5" fillId="0" borderId="10" xfId="38" applyNumberFormat="1" applyFont="1" applyBorder="1" applyAlignment="1">
      <alignment/>
    </xf>
    <xf numFmtId="0" fontId="5" fillId="0" borderId="0" xfId="0" applyFont="1" applyAlignment="1">
      <alignment horizontal="center"/>
    </xf>
    <xf numFmtId="199" fontId="5" fillId="0" borderId="19" xfId="38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99" fontId="3" fillId="0" borderId="10" xfId="38" applyNumberFormat="1" applyFont="1" applyBorder="1" applyAlignment="1">
      <alignment/>
    </xf>
    <xf numFmtId="199" fontId="5" fillId="0" borderId="10" xfId="38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3" fillId="0" borderId="17" xfId="0" applyFont="1" applyBorder="1" applyAlignment="1">
      <alignment/>
    </xf>
    <xf numFmtId="199" fontId="3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199" fontId="5" fillId="0" borderId="12" xfId="0" applyNumberFormat="1" applyFont="1" applyBorder="1" applyAlignment="1">
      <alignment horizontal="center"/>
    </xf>
    <xf numFmtId="199" fontId="3" fillId="0" borderId="0" xfId="38" applyNumberFormat="1" applyFont="1" applyBorder="1" applyAlignment="1">
      <alignment/>
    </xf>
    <xf numFmtId="0" fontId="6" fillId="0" borderId="0" xfId="0" applyFont="1" applyBorder="1" applyAlignment="1">
      <alignment/>
    </xf>
    <xf numFmtId="199" fontId="3" fillId="0" borderId="11" xfId="38" applyNumberFormat="1" applyFont="1" applyBorder="1" applyAlignment="1">
      <alignment/>
    </xf>
    <xf numFmtId="199" fontId="3" fillId="0" borderId="12" xfId="38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99" fontId="59" fillId="0" borderId="0" xfId="38" applyNumberFormat="1" applyFont="1" applyBorder="1" applyAlignment="1">
      <alignment/>
    </xf>
    <xf numFmtId="199" fontId="59" fillId="0" borderId="15" xfId="38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99" fontId="59" fillId="0" borderId="12" xfId="38" applyNumberFormat="1" applyFont="1" applyBorder="1" applyAlignment="1">
      <alignment/>
    </xf>
    <xf numFmtId="199" fontId="59" fillId="0" borderId="10" xfId="38" applyNumberFormat="1" applyFont="1" applyBorder="1" applyAlignment="1">
      <alignment/>
    </xf>
    <xf numFmtId="199" fontId="59" fillId="0" borderId="11" xfId="38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0" fillId="0" borderId="11" xfId="0" applyFont="1" applyBorder="1" applyAlignment="1">
      <alignment horizontal="center"/>
    </xf>
    <xf numFmtId="199" fontId="61" fillId="0" borderId="11" xfId="38" applyNumberFormat="1" applyFont="1" applyBorder="1" applyAlignment="1">
      <alignment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65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0" fontId="59" fillId="0" borderId="0" xfId="0" applyFont="1" applyAlignment="1">
      <alignment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199" fontId="62" fillId="0" borderId="10" xfId="38" applyNumberFormat="1" applyFont="1" applyBorder="1" applyAlignment="1">
      <alignment/>
    </xf>
    <xf numFmtId="0" fontId="62" fillId="0" borderId="13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99" fontId="5" fillId="0" borderId="11" xfId="0" applyNumberFormat="1" applyFont="1" applyBorder="1" applyAlignment="1">
      <alignment horizontal="center"/>
    </xf>
    <xf numFmtId="199" fontId="5" fillId="0" borderId="11" xfId="38" applyNumberFormat="1" applyFont="1" applyBorder="1" applyAlignment="1">
      <alignment horizontal="right"/>
    </xf>
    <xf numFmtId="199" fontId="5" fillId="0" borderId="0" xfId="0" applyNumberFormat="1" applyFont="1" applyBorder="1" applyAlignment="1">
      <alignment horizontal="center"/>
    </xf>
    <xf numFmtId="199" fontId="5" fillId="0" borderId="21" xfId="0" applyNumberFormat="1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199" fontId="66" fillId="0" borderId="11" xfId="38" applyNumberFormat="1" applyFont="1" applyBorder="1" applyAlignment="1">
      <alignment horizontal="center"/>
    </xf>
    <xf numFmtId="199" fontId="66" fillId="0" borderId="12" xfId="38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3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199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99" fontId="62" fillId="0" borderId="11" xfId="38" applyNumberFormat="1" applyFont="1" applyBorder="1" applyAlignment="1">
      <alignment/>
    </xf>
    <xf numFmtId="199" fontId="5" fillId="0" borderId="0" xfId="38" applyNumberFormat="1" applyFont="1" applyBorder="1" applyAlignment="1">
      <alignment/>
    </xf>
    <xf numFmtId="199" fontId="5" fillId="0" borderId="15" xfId="38" applyNumberFormat="1" applyFont="1" applyBorder="1" applyAlignment="1">
      <alignment/>
    </xf>
    <xf numFmtId="199" fontId="5" fillId="0" borderId="17" xfId="38" applyNumberFormat="1" applyFont="1" applyBorder="1" applyAlignment="1">
      <alignment/>
    </xf>
    <xf numFmtId="0" fontId="5" fillId="0" borderId="15" xfId="0" applyFont="1" applyBorder="1" applyAlignment="1">
      <alignment/>
    </xf>
    <xf numFmtId="199" fontId="5" fillId="0" borderId="0" xfId="38" applyNumberFormat="1" applyFont="1" applyAlignment="1">
      <alignment/>
    </xf>
    <xf numFmtId="0" fontId="6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199" fontId="3" fillId="0" borderId="15" xfId="38" applyNumberFormat="1" applyFont="1" applyBorder="1" applyAlignment="1">
      <alignment/>
    </xf>
    <xf numFmtId="0" fontId="5" fillId="0" borderId="20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/>
    </xf>
    <xf numFmtId="17" fontId="6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8" fillId="0" borderId="0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199" fontId="5" fillId="0" borderId="18" xfId="0" applyNumberFormat="1" applyFont="1" applyBorder="1" applyAlignment="1">
      <alignment horizontal="center"/>
    </xf>
    <xf numFmtId="199" fontId="5" fillId="0" borderId="10" xfId="0" applyNumberFormat="1" applyFont="1" applyBorder="1" applyAlignment="1">
      <alignment horizontal="center"/>
    </xf>
    <xf numFmtId="199" fontId="5" fillId="0" borderId="20" xfId="0" applyNumberFormat="1" applyFont="1" applyBorder="1" applyAlignment="1">
      <alignment horizontal="center"/>
    </xf>
    <xf numFmtId="199" fontId="5" fillId="0" borderId="17" xfId="38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99" fontId="5" fillId="0" borderId="16" xfId="38" applyNumberFormat="1" applyFont="1" applyBorder="1" applyAlignment="1">
      <alignment/>
    </xf>
    <xf numFmtId="0" fontId="3" fillId="0" borderId="13" xfId="0" applyFont="1" applyBorder="1" applyAlignment="1">
      <alignment/>
    </xf>
    <xf numFmtId="199" fontId="3" fillId="0" borderId="17" xfId="38" applyNumberFormat="1" applyFont="1" applyBorder="1" applyAlignment="1">
      <alignment/>
    </xf>
    <xf numFmtId="199" fontId="69" fillId="0" borderId="15" xfId="38" applyNumberFormat="1" applyFont="1" applyBorder="1" applyAlignment="1">
      <alignment/>
    </xf>
    <xf numFmtId="199" fontId="69" fillId="0" borderId="0" xfId="38" applyNumberFormat="1" applyFont="1" applyBorder="1" applyAlignment="1">
      <alignment/>
    </xf>
    <xf numFmtId="0" fontId="63" fillId="0" borderId="0" xfId="0" applyFont="1" applyBorder="1" applyAlignment="1">
      <alignment/>
    </xf>
    <xf numFmtId="199" fontId="69" fillId="0" borderId="12" xfId="38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199" fontId="69" fillId="0" borderId="12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2" fillId="0" borderId="14" xfId="0" applyFont="1" applyBorder="1" applyAlignment="1">
      <alignment horizontal="center"/>
    </xf>
    <xf numFmtId="199" fontId="59" fillId="0" borderId="17" xfId="38" applyNumberFormat="1" applyFont="1" applyBorder="1" applyAlignment="1">
      <alignment/>
    </xf>
    <xf numFmtId="0" fontId="62" fillId="0" borderId="19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199" fontId="5" fillId="0" borderId="13" xfId="38" applyNumberFormat="1" applyFont="1" applyBorder="1" applyAlignment="1">
      <alignment/>
    </xf>
    <xf numFmtId="199" fontId="5" fillId="0" borderId="14" xfId="38" applyNumberFormat="1" applyFont="1" applyBorder="1" applyAlignment="1">
      <alignment/>
    </xf>
    <xf numFmtId="0" fontId="59" fillId="0" borderId="12" xfId="0" applyFont="1" applyBorder="1" applyAlignment="1">
      <alignment/>
    </xf>
    <xf numFmtId="199" fontId="59" fillId="0" borderId="13" xfId="38" applyNumberFormat="1" applyFont="1" applyBorder="1" applyAlignment="1">
      <alignment/>
    </xf>
    <xf numFmtId="199" fontId="70" fillId="0" borderId="12" xfId="38" applyNumberFormat="1" applyFont="1" applyBorder="1" applyAlignment="1">
      <alignment/>
    </xf>
    <xf numFmtId="199" fontId="69" fillId="0" borderId="11" xfId="38" applyNumberFormat="1" applyFont="1" applyBorder="1" applyAlignment="1">
      <alignment/>
    </xf>
    <xf numFmtId="199" fontId="71" fillId="0" borderId="12" xfId="38" applyNumberFormat="1" applyFont="1" applyBorder="1" applyAlignment="1">
      <alignment/>
    </xf>
    <xf numFmtId="199" fontId="71" fillId="0" borderId="14" xfId="38" applyNumberFormat="1" applyFont="1" applyBorder="1" applyAlignment="1">
      <alignment/>
    </xf>
    <xf numFmtId="199" fontId="62" fillId="0" borderId="12" xfId="38" applyNumberFormat="1" applyFont="1" applyBorder="1" applyAlignment="1">
      <alignment/>
    </xf>
    <xf numFmtId="0" fontId="60" fillId="0" borderId="11" xfId="0" applyFont="1" applyBorder="1" applyAlignment="1">
      <alignment/>
    </xf>
    <xf numFmtId="3" fontId="69" fillId="0" borderId="12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99" fontId="69" fillId="0" borderId="15" xfId="38" applyNumberFormat="1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18" xfId="0" applyFont="1" applyBorder="1" applyAlignment="1">
      <alignment/>
    </xf>
    <xf numFmtId="199" fontId="3" fillId="0" borderId="13" xfId="38" applyNumberFormat="1" applyFont="1" applyBorder="1" applyAlignment="1">
      <alignment/>
    </xf>
    <xf numFmtId="199" fontId="3" fillId="0" borderId="14" xfId="38" applyNumberFormat="1" applyFont="1" applyBorder="1" applyAlignment="1">
      <alignment/>
    </xf>
    <xf numFmtId="0" fontId="63" fillId="0" borderId="1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99" fontId="6" fillId="0" borderId="18" xfId="0" applyNumberFormat="1" applyFont="1" applyBorder="1" applyAlignment="1">
      <alignment horizontal="center"/>
    </xf>
    <xf numFmtId="199" fontId="6" fillId="0" borderId="12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99" fontId="59" fillId="0" borderId="14" xfId="38" applyNumberFormat="1" applyFont="1" applyBorder="1" applyAlignment="1">
      <alignment/>
    </xf>
    <xf numFmtId="199" fontId="70" fillId="0" borderId="0" xfId="38" applyNumberFormat="1" applyFont="1" applyBorder="1" applyAlignment="1">
      <alignment/>
    </xf>
    <xf numFmtId="0" fontId="5" fillId="0" borderId="24" xfId="0" applyFont="1" applyBorder="1" applyAlignment="1">
      <alignment horizontal="center" textRotation="90"/>
    </xf>
    <xf numFmtId="199" fontId="69" fillId="0" borderId="12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99" fontId="62" fillId="0" borderId="18" xfId="38" applyNumberFormat="1" applyFont="1" applyBorder="1" applyAlignment="1">
      <alignment/>
    </xf>
    <xf numFmtId="199" fontId="5" fillId="0" borderId="23" xfId="38" applyNumberFormat="1" applyFont="1" applyBorder="1" applyAlignment="1">
      <alignment/>
    </xf>
    <xf numFmtId="199" fontId="72" fillId="0" borderId="15" xfId="38" applyNumberFormat="1" applyFont="1" applyBorder="1" applyAlignment="1">
      <alignment/>
    </xf>
    <xf numFmtId="199" fontId="5" fillId="0" borderId="23" xfId="0" applyNumberFormat="1" applyFont="1" applyBorder="1" applyAlignment="1">
      <alignment horizontal="center"/>
    </xf>
    <xf numFmtId="199" fontId="69" fillId="0" borderId="12" xfId="38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2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63" fillId="0" borderId="16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21" xfId="0" applyFont="1" applyBorder="1" applyAlignment="1">
      <alignment/>
    </xf>
    <xf numFmtId="17" fontId="11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8" fillId="0" borderId="18" xfId="0" applyFont="1" applyBorder="1" applyAlignment="1">
      <alignment horizontal="right"/>
    </xf>
    <xf numFmtId="0" fontId="62" fillId="0" borderId="1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8" fillId="0" borderId="1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2" fillId="0" borderId="24" xfId="0" applyFont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2" fillId="0" borderId="22" xfId="0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4"/>
  <sheetViews>
    <sheetView tabSelected="1" zoomScalePageLayoutView="0" workbookViewId="0" topLeftCell="A250">
      <selection activeCell="F266" sqref="F266"/>
    </sheetView>
  </sheetViews>
  <sheetFormatPr defaultColWidth="9.140625" defaultRowHeight="12.75"/>
  <cols>
    <col min="1" max="1" width="4.140625" style="56" customWidth="1"/>
    <col min="2" max="2" width="21.8515625" style="3" customWidth="1"/>
    <col min="3" max="3" width="34.28125" style="3" customWidth="1"/>
    <col min="4" max="4" width="9.421875" style="140" customWidth="1"/>
    <col min="5" max="5" width="4.421875" style="35" customWidth="1"/>
    <col min="6" max="6" width="10.00390625" style="40" customWidth="1"/>
    <col min="7" max="7" width="3.28125" style="1" customWidth="1"/>
    <col min="8" max="18" width="3.7109375" style="1" customWidth="1"/>
    <col min="19" max="19" width="8.8515625" style="3" customWidth="1"/>
    <col min="20" max="20" width="13.421875" style="3" bestFit="1" customWidth="1"/>
    <col min="21" max="16384" width="9.140625" style="3" customWidth="1"/>
  </cols>
  <sheetData>
    <row r="1" spans="1:19" ht="24">
      <c r="A1" s="264" t="s">
        <v>32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8" ht="24">
      <c r="A2" s="259" t="s">
        <v>31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24">
      <c r="A3" s="259" t="s">
        <v>433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24">
      <c r="A4" s="259" t="s">
        <v>25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ht="24">
      <c r="A5" s="260" t="s">
        <v>358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24">
      <c r="A6" s="164" t="s">
        <v>350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4">
      <c r="A7" s="164" t="s">
        <v>359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24">
      <c r="A8" s="262" t="s">
        <v>360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</row>
    <row r="9" spans="1:19" ht="24">
      <c r="A9" s="251" t="s">
        <v>0</v>
      </c>
      <c r="B9" s="251" t="s">
        <v>1</v>
      </c>
      <c r="C9" s="97" t="s">
        <v>2</v>
      </c>
      <c r="D9" s="6" t="s">
        <v>17</v>
      </c>
      <c r="E9" s="247" t="s">
        <v>3</v>
      </c>
      <c r="F9" s="245" t="s">
        <v>19</v>
      </c>
      <c r="G9" s="243" t="s">
        <v>150</v>
      </c>
      <c r="H9" s="243"/>
      <c r="I9" s="244"/>
      <c r="J9" s="242" t="s">
        <v>396</v>
      </c>
      <c r="K9" s="243"/>
      <c r="L9" s="243"/>
      <c r="M9" s="243"/>
      <c r="N9" s="243"/>
      <c r="O9" s="243"/>
      <c r="P9" s="243"/>
      <c r="Q9" s="243"/>
      <c r="R9" s="244"/>
      <c r="S9" s="5" t="s">
        <v>429</v>
      </c>
    </row>
    <row r="10" spans="1:19" ht="24">
      <c r="A10" s="252"/>
      <c r="B10" s="252"/>
      <c r="C10" s="105" t="s">
        <v>431</v>
      </c>
      <c r="D10" s="10" t="s">
        <v>18</v>
      </c>
      <c r="E10" s="248"/>
      <c r="F10" s="246"/>
      <c r="G10" s="32" t="s">
        <v>5</v>
      </c>
      <c r="H10" s="32" t="s">
        <v>6</v>
      </c>
      <c r="I10" s="32" t="s">
        <v>7</v>
      </c>
      <c r="J10" s="32" t="s">
        <v>8</v>
      </c>
      <c r="K10" s="32" t="s">
        <v>9</v>
      </c>
      <c r="L10" s="32" t="s">
        <v>10</v>
      </c>
      <c r="M10" s="32" t="s">
        <v>11</v>
      </c>
      <c r="N10" s="32" t="s">
        <v>12</v>
      </c>
      <c r="O10" s="32" t="s">
        <v>13</v>
      </c>
      <c r="P10" s="32" t="s">
        <v>14</v>
      </c>
      <c r="Q10" s="32" t="s">
        <v>15</v>
      </c>
      <c r="R10" s="32" t="s">
        <v>16</v>
      </c>
      <c r="S10" s="9" t="s">
        <v>430</v>
      </c>
    </row>
    <row r="11" spans="1:19" ht="24">
      <c r="A11" s="5">
        <v>1</v>
      </c>
      <c r="B11" s="25" t="s">
        <v>33</v>
      </c>
      <c r="C11" s="25" t="s">
        <v>240</v>
      </c>
      <c r="D11" s="6">
        <v>695520</v>
      </c>
      <c r="E11" s="5"/>
      <c r="F11" s="5" t="s">
        <v>20</v>
      </c>
      <c r="G11" s="29" t="s">
        <v>24</v>
      </c>
      <c r="H11" s="5" t="s">
        <v>24</v>
      </c>
      <c r="I11" s="29" t="s">
        <v>24</v>
      </c>
      <c r="J11" s="5" t="s">
        <v>24</v>
      </c>
      <c r="K11" s="29" t="s">
        <v>24</v>
      </c>
      <c r="L11" s="5" t="s">
        <v>24</v>
      </c>
      <c r="M11" s="29" t="s">
        <v>24</v>
      </c>
      <c r="N11" s="5" t="s">
        <v>24</v>
      </c>
      <c r="O11" s="5" t="s">
        <v>24</v>
      </c>
      <c r="P11" s="5" t="s">
        <v>24</v>
      </c>
      <c r="Q11" s="29" t="s">
        <v>24</v>
      </c>
      <c r="R11" s="5" t="s">
        <v>24</v>
      </c>
      <c r="S11" s="5" t="s">
        <v>432</v>
      </c>
    </row>
    <row r="12" spans="1:19" ht="24">
      <c r="A12" s="12"/>
      <c r="B12" s="15"/>
      <c r="C12" s="15"/>
      <c r="D12" s="14"/>
      <c r="E12" s="12"/>
      <c r="F12" s="12"/>
      <c r="G12" s="18"/>
      <c r="H12" s="12"/>
      <c r="I12" s="18"/>
      <c r="J12" s="12"/>
      <c r="K12" s="18"/>
      <c r="L12" s="12"/>
      <c r="M12" s="18"/>
      <c r="N12" s="12"/>
      <c r="O12" s="12"/>
      <c r="P12" s="12"/>
      <c r="Q12" s="18"/>
      <c r="R12" s="12"/>
      <c r="S12" s="12">
        <v>2567</v>
      </c>
    </row>
    <row r="13" spans="1:19" ht="2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31"/>
    </row>
    <row r="14" spans="1:19" ht="24">
      <c r="A14" s="5">
        <v>2</v>
      </c>
      <c r="B14" s="25" t="s">
        <v>34</v>
      </c>
      <c r="C14" s="25" t="s">
        <v>39</v>
      </c>
      <c r="D14" s="6">
        <v>120000</v>
      </c>
      <c r="E14" s="5"/>
      <c r="F14" s="5" t="s">
        <v>20</v>
      </c>
      <c r="G14" s="29" t="s">
        <v>24</v>
      </c>
      <c r="H14" s="5" t="s">
        <v>24</v>
      </c>
      <c r="I14" s="29" t="s">
        <v>24</v>
      </c>
      <c r="J14" s="5" t="s">
        <v>24</v>
      </c>
      <c r="K14" s="29" t="s">
        <v>24</v>
      </c>
      <c r="L14" s="5" t="s">
        <v>24</v>
      </c>
      <c r="M14" s="29" t="s">
        <v>24</v>
      </c>
      <c r="N14" s="5" t="s">
        <v>24</v>
      </c>
      <c r="O14" s="5" t="s">
        <v>24</v>
      </c>
      <c r="P14" s="5" t="s">
        <v>24</v>
      </c>
      <c r="Q14" s="29" t="s">
        <v>24</v>
      </c>
      <c r="R14" s="5" t="s">
        <v>24</v>
      </c>
      <c r="S14" s="5" t="s">
        <v>432</v>
      </c>
    </row>
    <row r="15" spans="1:19" ht="24">
      <c r="A15" s="12"/>
      <c r="B15" s="15" t="s">
        <v>35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2567</v>
      </c>
    </row>
    <row r="16" spans="1:19" ht="24">
      <c r="A16" s="9"/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1"/>
    </row>
    <row r="17" spans="1:19" ht="24">
      <c r="A17" s="5">
        <v>3</v>
      </c>
      <c r="B17" s="25" t="s">
        <v>36</v>
      </c>
      <c r="C17" s="25" t="s">
        <v>38</v>
      </c>
      <c r="D17" s="6">
        <v>120000</v>
      </c>
      <c r="E17" s="5"/>
      <c r="F17" s="5" t="s">
        <v>20</v>
      </c>
      <c r="G17" s="29" t="s">
        <v>24</v>
      </c>
      <c r="H17" s="5" t="s">
        <v>24</v>
      </c>
      <c r="I17" s="29" t="s">
        <v>24</v>
      </c>
      <c r="J17" s="5" t="s">
        <v>24</v>
      </c>
      <c r="K17" s="29" t="s">
        <v>24</v>
      </c>
      <c r="L17" s="5" t="s">
        <v>24</v>
      </c>
      <c r="M17" s="29" t="s">
        <v>24</v>
      </c>
      <c r="N17" s="5" t="s">
        <v>24</v>
      </c>
      <c r="O17" s="5" t="s">
        <v>24</v>
      </c>
      <c r="P17" s="5" t="s">
        <v>24</v>
      </c>
      <c r="Q17" s="29" t="s">
        <v>24</v>
      </c>
      <c r="R17" s="5" t="s">
        <v>24</v>
      </c>
      <c r="S17" s="5" t="s">
        <v>432</v>
      </c>
    </row>
    <row r="18" spans="1:19" ht="24">
      <c r="A18" s="12"/>
      <c r="B18" s="15" t="s">
        <v>37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2567</v>
      </c>
    </row>
    <row r="19" spans="1:19" ht="24">
      <c r="A19" s="9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1"/>
    </row>
    <row r="20" spans="1:19" ht="24">
      <c r="A20" s="5">
        <v>4</v>
      </c>
      <c r="B20" s="25" t="s">
        <v>40</v>
      </c>
      <c r="C20" s="25" t="s">
        <v>42</v>
      </c>
      <c r="D20" s="6">
        <v>115920</v>
      </c>
      <c r="E20" s="5"/>
      <c r="F20" s="5" t="s">
        <v>20</v>
      </c>
      <c r="G20" s="29" t="s">
        <v>24</v>
      </c>
      <c r="H20" s="5" t="s">
        <v>24</v>
      </c>
      <c r="I20" s="29" t="s">
        <v>24</v>
      </c>
      <c r="J20" s="5" t="s">
        <v>24</v>
      </c>
      <c r="K20" s="29" t="s">
        <v>24</v>
      </c>
      <c r="L20" s="5" t="s">
        <v>24</v>
      </c>
      <c r="M20" s="29" t="s">
        <v>24</v>
      </c>
      <c r="N20" s="5" t="s">
        <v>24</v>
      </c>
      <c r="O20" s="5" t="s">
        <v>24</v>
      </c>
      <c r="P20" s="5" t="s">
        <v>24</v>
      </c>
      <c r="Q20" s="29" t="s">
        <v>24</v>
      </c>
      <c r="R20" s="5" t="s">
        <v>24</v>
      </c>
      <c r="S20" s="5" t="s">
        <v>432</v>
      </c>
    </row>
    <row r="21" spans="1:19" ht="24">
      <c r="A21" s="12"/>
      <c r="B21" s="15" t="s">
        <v>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2567</v>
      </c>
    </row>
    <row r="22" spans="1:19" ht="24">
      <c r="A22" s="5">
        <v>5</v>
      </c>
      <c r="B22" s="158" t="s">
        <v>381</v>
      </c>
      <c r="C22" s="25" t="s">
        <v>374</v>
      </c>
      <c r="D22" s="6">
        <v>1838160</v>
      </c>
      <c r="E22" s="5"/>
      <c r="F22" s="5" t="s">
        <v>20</v>
      </c>
      <c r="G22" s="29" t="s">
        <v>24</v>
      </c>
      <c r="H22" s="5" t="s">
        <v>24</v>
      </c>
      <c r="I22" s="29" t="s">
        <v>24</v>
      </c>
      <c r="J22" s="5" t="s">
        <v>24</v>
      </c>
      <c r="K22" s="29" t="s">
        <v>24</v>
      </c>
      <c r="L22" s="5" t="s">
        <v>24</v>
      </c>
      <c r="M22" s="29" t="s">
        <v>24</v>
      </c>
      <c r="N22" s="5" t="s">
        <v>24</v>
      </c>
      <c r="O22" s="5" t="s">
        <v>24</v>
      </c>
      <c r="P22" s="5" t="s">
        <v>24</v>
      </c>
      <c r="Q22" s="29" t="s">
        <v>24</v>
      </c>
      <c r="R22" s="5" t="s">
        <v>24</v>
      </c>
      <c r="S22" s="5" t="s">
        <v>432</v>
      </c>
    </row>
    <row r="23" spans="1:19" ht="24">
      <c r="A23" s="9"/>
      <c r="B23" s="175" t="s">
        <v>382</v>
      </c>
      <c r="C23" s="16" t="s">
        <v>172</v>
      </c>
      <c r="D23" s="184">
        <f>SUM(D11:D22)</f>
        <v>2889600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2567</v>
      </c>
    </row>
    <row r="24" spans="1:19" ht="24">
      <c r="A24" s="240">
        <v>24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</row>
    <row r="25" spans="1:19" ht="24">
      <c r="A25" s="5">
        <v>6</v>
      </c>
      <c r="B25" s="25" t="s">
        <v>173</v>
      </c>
      <c r="C25" s="25" t="s">
        <v>44</v>
      </c>
      <c r="D25" s="6">
        <v>2441880</v>
      </c>
      <c r="E25" s="5"/>
      <c r="F25" s="5" t="s">
        <v>20</v>
      </c>
      <c r="G25" s="29" t="s">
        <v>24</v>
      </c>
      <c r="H25" s="5" t="s">
        <v>24</v>
      </c>
      <c r="I25" s="29" t="s">
        <v>24</v>
      </c>
      <c r="J25" s="5" t="s">
        <v>24</v>
      </c>
      <c r="K25" s="29" t="s">
        <v>24</v>
      </c>
      <c r="L25" s="5" t="s">
        <v>24</v>
      </c>
      <c r="M25" s="29" t="s">
        <v>24</v>
      </c>
      <c r="N25" s="5" t="s">
        <v>24</v>
      </c>
      <c r="O25" s="5" t="s">
        <v>24</v>
      </c>
      <c r="P25" s="5" t="s">
        <v>24</v>
      </c>
      <c r="Q25" s="29" t="s">
        <v>24</v>
      </c>
      <c r="R25" s="5" t="s">
        <v>24</v>
      </c>
      <c r="S25" s="5" t="s">
        <v>432</v>
      </c>
    </row>
    <row r="26" spans="1:19" ht="24">
      <c r="A26" s="12"/>
      <c r="B26" s="15" t="s">
        <v>174</v>
      </c>
      <c r="C26" s="15"/>
      <c r="D26" s="14"/>
      <c r="E26" s="12"/>
      <c r="F26" s="12"/>
      <c r="G26" s="18"/>
      <c r="H26" s="12"/>
      <c r="I26" s="18"/>
      <c r="J26" s="12"/>
      <c r="K26" s="18"/>
      <c r="L26" s="12"/>
      <c r="M26" s="18"/>
      <c r="N26" s="12"/>
      <c r="O26" s="12"/>
      <c r="P26" s="12"/>
      <c r="Q26" s="18"/>
      <c r="R26" s="12"/>
      <c r="S26" s="12">
        <v>2567</v>
      </c>
    </row>
    <row r="27" spans="1:19" ht="24">
      <c r="A27" s="9"/>
      <c r="B27" s="16"/>
      <c r="C27" s="9"/>
      <c r="D27" s="6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1"/>
    </row>
    <row r="28" spans="1:19" ht="24">
      <c r="A28" s="5">
        <v>7</v>
      </c>
      <c r="B28" s="25" t="s">
        <v>21</v>
      </c>
      <c r="C28" s="25" t="s">
        <v>47</v>
      </c>
      <c r="D28" s="6">
        <v>252000</v>
      </c>
      <c r="E28" s="5"/>
      <c r="F28" s="5" t="s">
        <v>20</v>
      </c>
      <c r="G28" s="29" t="s">
        <v>24</v>
      </c>
      <c r="H28" s="5" t="s">
        <v>24</v>
      </c>
      <c r="I28" s="29" t="s">
        <v>24</v>
      </c>
      <c r="J28" s="5" t="s">
        <v>24</v>
      </c>
      <c r="K28" s="29" t="s">
        <v>24</v>
      </c>
      <c r="L28" s="5" t="s">
        <v>24</v>
      </c>
      <c r="M28" s="29" t="s">
        <v>24</v>
      </c>
      <c r="N28" s="5" t="s">
        <v>24</v>
      </c>
      <c r="O28" s="5" t="s">
        <v>24</v>
      </c>
      <c r="P28" s="5" t="s">
        <v>24</v>
      </c>
      <c r="Q28" s="29" t="s">
        <v>24</v>
      </c>
      <c r="R28" s="5" t="s">
        <v>24</v>
      </c>
      <c r="S28" s="5" t="s">
        <v>432</v>
      </c>
    </row>
    <row r="29" spans="1:19" ht="24">
      <c r="A29" s="12"/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2567</v>
      </c>
    </row>
    <row r="30" spans="1:19" ht="24">
      <c r="A30" s="9"/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31"/>
    </row>
    <row r="31" spans="1:19" ht="24">
      <c r="A31" s="5">
        <v>8</v>
      </c>
      <c r="B31" s="25" t="s">
        <v>48</v>
      </c>
      <c r="C31" s="25" t="s">
        <v>49</v>
      </c>
      <c r="D31" s="6">
        <v>976800</v>
      </c>
      <c r="E31" s="5"/>
      <c r="F31" s="5" t="s">
        <v>20</v>
      </c>
      <c r="G31" s="29" t="s">
        <v>24</v>
      </c>
      <c r="H31" s="5" t="s">
        <v>24</v>
      </c>
      <c r="I31" s="29" t="s">
        <v>24</v>
      </c>
      <c r="J31" s="5" t="s">
        <v>24</v>
      </c>
      <c r="K31" s="29" t="s">
        <v>24</v>
      </c>
      <c r="L31" s="5" t="s">
        <v>24</v>
      </c>
      <c r="M31" s="29" t="s">
        <v>24</v>
      </c>
      <c r="N31" s="5" t="s">
        <v>24</v>
      </c>
      <c r="O31" s="5" t="s">
        <v>24</v>
      </c>
      <c r="P31" s="5" t="s">
        <v>24</v>
      </c>
      <c r="Q31" s="29" t="s">
        <v>24</v>
      </c>
      <c r="R31" s="5" t="s">
        <v>24</v>
      </c>
      <c r="S31" s="5" t="s">
        <v>432</v>
      </c>
    </row>
    <row r="32" spans="1:19" ht="24">
      <c r="A32" s="12"/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2567</v>
      </c>
    </row>
    <row r="33" spans="1:19" ht="24">
      <c r="A33" s="9"/>
      <c r="B33" s="1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31"/>
    </row>
    <row r="34" spans="1:19" ht="24">
      <c r="A34" s="5">
        <v>9</v>
      </c>
      <c r="B34" s="25" t="s">
        <v>50</v>
      </c>
      <c r="C34" s="25" t="s">
        <v>51</v>
      </c>
      <c r="D34" s="6">
        <v>120000</v>
      </c>
      <c r="E34" s="5"/>
      <c r="F34" s="5" t="s">
        <v>20</v>
      </c>
      <c r="G34" s="29" t="s">
        <v>24</v>
      </c>
      <c r="H34" s="5" t="s">
        <v>24</v>
      </c>
      <c r="I34" s="29" t="s">
        <v>24</v>
      </c>
      <c r="J34" s="5" t="s">
        <v>24</v>
      </c>
      <c r="K34" s="29" t="s">
        <v>24</v>
      </c>
      <c r="L34" s="5" t="s">
        <v>24</v>
      </c>
      <c r="M34" s="29" t="s">
        <v>24</v>
      </c>
      <c r="N34" s="5" t="s">
        <v>24</v>
      </c>
      <c r="O34" s="5" t="s">
        <v>24</v>
      </c>
      <c r="P34" s="5" t="s">
        <v>24</v>
      </c>
      <c r="Q34" s="29" t="s">
        <v>24</v>
      </c>
      <c r="R34" s="5" t="s">
        <v>24</v>
      </c>
      <c r="S34" s="5" t="s">
        <v>432</v>
      </c>
    </row>
    <row r="35" spans="1:19" ht="24">
      <c r="A35" s="12"/>
      <c r="B35" s="15"/>
      <c r="C35" s="12"/>
      <c r="D35" s="11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>
        <v>2567</v>
      </c>
    </row>
    <row r="36" spans="1:19" ht="24">
      <c r="A36" s="9"/>
      <c r="B36" s="16"/>
      <c r="C36" s="9"/>
      <c r="D36" s="6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1"/>
    </row>
    <row r="37" spans="1:19" ht="24">
      <c r="A37" s="5">
        <v>10</v>
      </c>
      <c r="B37" s="25" t="s">
        <v>52</v>
      </c>
      <c r="C37" s="25" t="s">
        <v>415</v>
      </c>
      <c r="D37" s="6">
        <v>5000</v>
      </c>
      <c r="E37" s="5"/>
      <c r="F37" s="5" t="s">
        <v>20</v>
      </c>
      <c r="G37" s="29" t="s">
        <v>24</v>
      </c>
      <c r="H37" s="5" t="s">
        <v>24</v>
      </c>
      <c r="I37" s="29" t="s">
        <v>24</v>
      </c>
      <c r="J37" s="5" t="s">
        <v>24</v>
      </c>
      <c r="K37" s="29" t="s">
        <v>24</v>
      </c>
      <c r="L37" s="5" t="s">
        <v>24</v>
      </c>
      <c r="M37" s="29" t="s">
        <v>24</v>
      </c>
      <c r="N37" s="5" t="s">
        <v>24</v>
      </c>
      <c r="O37" s="5" t="s">
        <v>24</v>
      </c>
      <c r="P37" s="5" t="s">
        <v>24</v>
      </c>
      <c r="Q37" s="29" t="s">
        <v>24</v>
      </c>
      <c r="R37" s="5" t="s">
        <v>24</v>
      </c>
      <c r="S37" s="5" t="s">
        <v>432</v>
      </c>
    </row>
    <row r="38" spans="1:19" ht="24">
      <c r="A38" s="12"/>
      <c r="B38" s="15" t="s">
        <v>53</v>
      </c>
      <c r="C38" s="15" t="s">
        <v>416</v>
      </c>
      <c r="D38" s="11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2567</v>
      </c>
    </row>
    <row r="39" spans="1:19" ht="24">
      <c r="A39" s="9"/>
      <c r="B39" s="15"/>
      <c r="C39" s="12"/>
      <c r="D39" s="1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31"/>
    </row>
    <row r="40" spans="1:19" ht="24">
      <c r="A40" s="28">
        <v>11</v>
      </c>
      <c r="B40" s="25" t="s">
        <v>417</v>
      </c>
      <c r="C40" s="25" t="s">
        <v>445</v>
      </c>
      <c r="D40" s="6">
        <v>10000</v>
      </c>
      <c r="E40" s="5"/>
      <c r="F40" s="5" t="s">
        <v>20</v>
      </c>
      <c r="G40" s="29" t="s">
        <v>24</v>
      </c>
      <c r="H40" s="5" t="s">
        <v>24</v>
      </c>
      <c r="I40" s="29" t="s">
        <v>24</v>
      </c>
      <c r="J40" s="5" t="s">
        <v>24</v>
      </c>
      <c r="K40" s="29" t="s">
        <v>24</v>
      </c>
      <c r="L40" s="5" t="s">
        <v>24</v>
      </c>
      <c r="M40" s="29" t="s">
        <v>24</v>
      </c>
      <c r="N40" s="5" t="s">
        <v>24</v>
      </c>
      <c r="O40" s="5" t="s">
        <v>24</v>
      </c>
      <c r="P40" s="5" t="s">
        <v>24</v>
      </c>
      <c r="Q40" s="29" t="s">
        <v>24</v>
      </c>
      <c r="R40" s="5" t="s">
        <v>24</v>
      </c>
      <c r="S40" s="5" t="s">
        <v>432</v>
      </c>
    </row>
    <row r="41" spans="1:19" ht="24">
      <c r="A41" s="22"/>
      <c r="B41" s="15" t="s">
        <v>418</v>
      </c>
      <c r="C41" s="15" t="s">
        <v>446</v>
      </c>
      <c r="D41" s="26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2567</v>
      </c>
    </row>
    <row r="42" spans="1:19" ht="24">
      <c r="A42" s="23"/>
      <c r="B42" s="31"/>
      <c r="C42" s="31"/>
      <c r="D42" s="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31"/>
    </row>
    <row r="43" spans="1:19" ht="24">
      <c r="A43" s="44">
        <f>A40+1</f>
        <v>12</v>
      </c>
      <c r="B43" s="44" t="s">
        <v>419</v>
      </c>
      <c r="C43" s="5" t="s">
        <v>421</v>
      </c>
      <c r="D43" s="6">
        <v>20000</v>
      </c>
      <c r="E43" s="153"/>
      <c r="F43" s="5" t="s">
        <v>20</v>
      </c>
      <c r="G43" s="29" t="s">
        <v>24</v>
      </c>
      <c r="H43" s="5" t="s">
        <v>24</v>
      </c>
      <c r="I43" s="29" t="s">
        <v>24</v>
      </c>
      <c r="J43" s="5" t="s">
        <v>24</v>
      </c>
      <c r="K43" s="29" t="s">
        <v>24</v>
      </c>
      <c r="L43" s="5" t="s">
        <v>24</v>
      </c>
      <c r="M43" s="29" t="s">
        <v>24</v>
      </c>
      <c r="N43" s="5" t="s">
        <v>24</v>
      </c>
      <c r="O43" s="5" t="s">
        <v>24</v>
      </c>
      <c r="P43" s="5" t="s">
        <v>24</v>
      </c>
      <c r="Q43" s="29" t="s">
        <v>24</v>
      </c>
      <c r="R43" s="5" t="s">
        <v>24</v>
      </c>
      <c r="S43" s="5" t="s">
        <v>432</v>
      </c>
    </row>
    <row r="44" spans="1:19" ht="24">
      <c r="A44" s="8"/>
      <c r="B44" s="46" t="s">
        <v>420</v>
      </c>
      <c r="C44" s="12"/>
      <c r="D44" s="14"/>
      <c r="E44" s="61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12">
        <v>2567</v>
      </c>
    </row>
    <row r="45" spans="1:19" ht="24">
      <c r="A45" s="50"/>
      <c r="B45" s="50"/>
      <c r="C45" s="9"/>
      <c r="D45" s="230">
        <f>SUM(D25:D44)</f>
        <v>3825680</v>
      </c>
      <c r="E45" s="43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31"/>
    </row>
    <row r="46" spans="1:19" ht="24">
      <c r="A46" s="48"/>
      <c r="B46" s="48"/>
      <c r="C46" s="18"/>
      <c r="D46" s="21"/>
      <c r="E46" s="41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2"/>
    </row>
    <row r="47" spans="1:19" ht="24">
      <c r="A47" s="241">
        <f>A24+1</f>
        <v>25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</row>
    <row r="48" spans="1:19" ht="24">
      <c r="A48" s="44">
        <f>A43+1</f>
        <v>13</v>
      </c>
      <c r="B48" s="47" t="s">
        <v>422</v>
      </c>
      <c r="C48" s="25" t="s">
        <v>423</v>
      </c>
      <c r="D48" s="6">
        <v>25000</v>
      </c>
      <c r="E48" s="153"/>
      <c r="F48" s="5" t="s">
        <v>20</v>
      </c>
      <c r="G48" s="29" t="s">
        <v>24</v>
      </c>
      <c r="H48" s="5" t="s">
        <v>24</v>
      </c>
      <c r="I48" s="29" t="s">
        <v>24</v>
      </c>
      <c r="J48" s="5" t="s">
        <v>24</v>
      </c>
      <c r="K48" s="29" t="s">
        <v>24</v>
      </c>
      <c r="L48" s="5" t="s">
        <v>24</v>
      </c>
      <c r="M48" s="29" t="s">
        <v>24</v>
      </c>
      <c r="N48" s="5" t="s">
        <v>24</v>
      </c>
      <c r="O48" s="5" t="s">
        <v>24</v>
      </c>
      <c r="P48" s="5" t="s">
        <v>24</v>
      </c>
      <c r="Q48" s="29" t="s">
        <v>24</v>
      </c>
      <c r="R48" s="5" t="s">
        <v>24</v>
      </c>
      <c r="S48" s="5" t="s">
        <v>432</v>
      </c>
    </row>
    <row r="49" spans="1:19" ht="24">
      <c r="A49" s="8"/>
      <c r="B49" s="8"/>
      <c r="C49" s="12"/>
      <c r="D49" s="14"/>
      <c r="E49" s="61"/>
      <c r="F49" s="203"/>
      <c r="G49" s="45"/>
      <c r="H49" s="203"/>
      <c r="I49" s="45"/>
      <c r="J49" s="203"/>
      <c r="K49" s="45"/>
      <c r="L49" s="203"/>
      <c r="M49" s="45"/>
      <c r="N49" s="203"/>
      <c r="O49" s="203"/>
      <c r="P49" s="203"/>
      <c r="Q49" s="45"/>
      <c r="R49" s="203"/>
      <c r="S49" s="12">
        <v>2567</v>
      </c>
    </row>
    <row r="50" spans="1:19" ht="24">
      <c r="A50" s="50"/>
      <c r="B50" s="50"/>
      <c r="C50" s="9"/>
      <c r="D50" s="10"/>
      <c r="E50" s="43"/>
      <c r="F50" s="42"/>
      <c r="G50" s="204"/>
      <c r="H50" s="42"/>
      <c r="I50" s="204"/>
      <c r="J50" s="42"/>
      <c r="K50" s="204"/>
      <c r="L50" s="42"/>
      <c r="M50" s="204"/>
      <c r="N50" s="42"/>
      <c r="O50" s="42"/>
      <c r="P50" s="42"/>
      <c r="Q50" s="204"/>
      <c r="R50" s="42"/>
      <c r="S50" s="31"/>
    </row>
    <row r="51" spans="1:19" ht="24">
      <c r="A51" s="44">
        <f>A48+1</f>
        <v>14</v>
      </c>
      <c r="B51" s="47" t="s">
        <v>424</v>
      </c>
      <c r="C51" s="25" t="s">
        <v>426</v>
      </c>
      <c r="D51" s="6">
        <v>500000</v>
      </c>
      <c r="E51" s="153"/>
      <c r="F51" s="5" t="s">
        <v>20</v>
      </c>
      <c r="G51" s="29" t="s">
        <v>24</v>
      </c>
      <c r="H51" s="5" t="s">
        <v>24</v>
      </c>
      <c r="I51" s="29" t="s">
        <v>24</v>
      </c>
      <c r="J51" s="5" t="s">
        <v>24</v>
      </c>
      <c r="K51" s="29" t="s">
        <v>24</v>
      </c>
      <c r="L51" s="5" t="s">
        <v>24</v>
      </c>
      <c r="M51" s="29" t="s">
        <v>24</v>
      </c>
      <c r="N51" s="5" t="s">
        <v>24</v>
      </c>
      <c r="O51" s="5" t="s">
        <v>24</v>
      </c>
      <c r="P51" s="5" t="s">
        <v>24</v>
      </c>
      <c r="Q51" s="29" t="s">
        <v>24</v>
      </c>
      <c r="R51" s="5" t="s">
        <v>24</v>
      </c>
      <c r="S51" s="5" t="s">
        <v>432</v>
      </c>
    </row>
    <row r="52" spans="1:19" ht="24">
      <c r="A52" s="8"/>
      <c r="B52" s="46" t="s">
        <v>425</v>
      </c>
      <c r="C52" s="15" t="s">
        <v>427</v>
      </c>
      <c r="D52" s="14"/>
      <c r="E52" s="61"/>
      <c r="F52" s="203"/>
      <c r="G52" s="45"/>
      <c r="H52" s="203"/>
      <c r="I52" s="45"/>
      <c r="J52" s="203"/>
      <c r="K52" s="45"/>
      <c r="L52" s="203"/>
      <c r="M52" s="45"/>
      <c r="N52" s="203"/>
      <c r="O52" s="203"/>
      <c r="P52" s="203"/>
      <c r="Q52" s="45"/>
      <c r="R52" s="203"/>
      <c r="S52" s="12">
        <v>2567</v>
      </c>
    </row>
    <row r="53" spans="1:19" ht="24">
      <c r="A53" s="50"/>
      <c r="B53" s="50"/>
      <c r="C53" s="16" t="s">
        <v>428</v>
      </c>
      <c r="D53" s="10"/>
      <c r="E53" s="43"/>
      <c r="F53" s="42"/>
      <c r="G53" s="204"/>
      <c r="H53" s="42"/>
      <c r="I53" s="204"/>
      <c r="J53" s="42"/>
      <c r="K53" s="204"/>
      <c r="L53" s="42"/>
      <c r="M53" s="204"/>
      <c r="N53" s="42"/>
      <c r="O53" s="42"/>
      <c r="P53" s="42"/>
      <c r="Q53" s="204"/>
      <c r="R53" s="42"/>
      <c r="S53" s="31"/>
    </row>
    <row r="54" spans="1:19" ht="24">
      <c r="A54" s="44">
        <f>A51+1</f>
        <v>15</v>
      </c>
      <c r="B54" s="47" t="s">
        <v>112</v>
      </c>
      <c r="C54" s="25" t="s">
        <v>448</v>
      </c>
      <c r="D54" s="6">
        <v>10000</v>
      </c>
      <c r="E54" s="153"/>
      <c r="F54" s="5" t="s">
        <v>20</v>
      </c>
      <c r="G54" s="29" t="s">
        <v>24</v>
      </c>
      <c r="H54" s="5" t="s">
        <v>24</v>
      </c>
      <c r="I54" s="29" t="s">
        <v>24</v>
      </c>
      <c r="J54" s="5" t="s">
        <v>24</v>
      </c>
      <c r="K54" s="29" t="s">
        <v>24</v>
      </c>
      <c r="L54" s="5" t="s">
        <v>24</v>
      </c>
      <c r="M54" s="29" t="s">
        <v>24</v>
      </c>
      <c r="N54" s="5" t="s">
        <v>24</v>
      </c>
      <c r="O54" s="5" t="s">
        <v>24</v>
      </c>
      <c r="P54" s="5" t="s">
        <v>24</v>
      </c>
      <c r="Q54" s="29" t="s">
        <v>24</v>
      </c>
      <c r="R54" s="5" t="s">
        <v>24</v>
      </c>
      <c r="S54" s="5" t="s">
        <v>432</v>
      </c>
    </row>
    <row r="55" spans="1:19" ht="24">
      <c r="A55" s="8"/>
      <c r="B55" s="46" t="s">
        <v>113</v>
      </c>
      <c r="C55" s="15" t="s">
        <v>28</v>
      </c>
      <c r="D55" s="14"/>
      <c r="E55" s="61"/>
      <c r="F55" s="203"/>
      <c r="G55" s="45"/>
      <c r="H55" s="203"/>
      <c r="I55" s="45"/>
      <c r="J55" s="203"/>
      <c r="K55" s="45"/>
      <c r="L55" s="203"/>
      <c r="M55" s="45"/>
      <c r="N55" s="203"/>
      <c r="O55" s="203"/>
      <c r="P55" s="203"/>
      <c r="Q55" s="45"/>
      <c r="R55" s="203"/>
      <c r="S55" s="12">
        <v>2567</v>
      </c>
    </row>
    <row r="56" spans="1:19" ht="24">
      <c r="A56" s="50"/>
      <c r="B56" s="51"/>
      <c r="C56" s="16"/>
      <c r="D56" s="10"/>
      <c r="E56" s="43"/>
      <c r="F56" s="42"/>
      <c r="G56" s="204"/>
      <c r="H56" s="42"/>
      <c r="I56" s="204"/>
      <c r="J56" s="42"/>
      <c r="K56" s="204"/>
      <c r="L56" s="42"/>
      <c r="M56" s="204"/>
      <c r="N56" s="42"/>
      <c r="O56" s="42"/>
      <c r="P56" s="42"/>
      <c r="Q56" s="204"/>
      <c r="R56" s="42"/>
      <c r="S56" s="31"/>
    </row>
    <row r="57" spans="1:19" ht="24">
      <c r="A57" s="8">
        <f>A54+1</f>
        <v>16</v>
      </c>
      <c r="B57" s="46" t="s">
        <v>23</v>
      </c>
      <c r="C57" s="15" t="s">
        <v>293</v>
      </c>
      <c r="D57" s="14">
        <v>70000</v>
      </c>
      <c r="E57" s="61"/>
      <c r="F57" s="5" t="s">
        <v>20</v>
      </c>
      <c r="G57" s="29" t="s">
        <v>24</v>
      </c>
      <c r="H57" s="5" t="s">
        <v>24</v>
      </c>
      <c r="I57" s="29" t="s">
        <v>24</v>
      </c>
      <c r="J57" s="5" t="s">
        <v>24</v>
      </c>
      <c r="K57" s="29" t="s">
        <v>24</v>
      </c>
      <c r="L57" s="5" t="s">
        <v>24</v>
      </c>
      <c r="M57" s="29" t="s">
        <v>24</v>
      </c>
      <c r="N57" s="5" t="s">
        <v>24</v>
      </c>
      <c r="O57" s="5" t="s">
        <v>24</v>
      </c>
      <c r="P57" s="5" t="s">
        <v>24</v>
      </c>
      <c r="Q57" s="29" t="s">
        <v>24</v>
      </c>
      <c r="R57" s="5" t="s">
        <v>24</v>
      </c>
      <c r="S57" s="5" t="s">
        <v>432</v>
      </c>
    </row>
    <row r="58" spans="1:19" ht="24">
      <c r="A58" s="8"/>
      <c r="B58" s="46"/>
      <c r="C58" s="15" t="s">
        <v>447</v>
      </c>
      <c r="D58" s="14"/>
      <c r="E58" s="61"/>
      <c r="F58" s="203"/>
      <c r="G58" s="45"/>
      <c r="H58" s="203"/>
      <c r="I58" s="45"/>
      <c r="J58" s="203"/>
      <c r="K58" s="45"/>
      <c r="L58" s="203"/>
      <c r="M58" s="45"/>
      <c r="N58" s="203"/>
      <c r="O58" s="203"/>
      <c r="P58" s="203"/>
      <c r="Q58" s="45"/>
      <c r="R58" s="203"/>
      <c r="S58" s="12">
        <v>2567</v>
      </c>
    </row>
    <row r="59" spans="1:19" ht="24">
      <c r="A59" s="8"/>
      <c r="B59" s="46"/>
      <c r="C59" s="15"/>
      <c r="D59" s="14"/>
      <c r="E59" s="61"/>
      <c r="F59" s="203"/>
      <c r="G59" s="45"/>
      <c r="H59" s="203"/>
      <c r="I59" s="45"/>
      <c r="J59" s="203"/>
      <c r="K59" s="45"/>
      <c r="L59" s="203"/>
      <c r="M59" s="45"/>
      <c r="N59" s="203"/>
      <c r="O59" s="203"/>
      <c r="P59" s="203"/>
      <c r="Q59" s="45"/>
      <c r="R59" s="203"/>
      <c r="S59" s="31"/>
    </row>
    <row r="60" spans="1:19" ht="24">
      <c r="A60" s="5">
        <f>A57+1</f>
        <v>17</v>
      </c>
      <c r="B60" s="25" t="s">
        <v>22</v>
      </c>
      <c r="C60" s="25" t="s">
        <v>141</v>
      </c>
      <c r="D60" s="6">
        <v>50000</v>
      </c>
      <c r="E60" s="5"/>
      <c r="F60" s="5" t="s">
        <v>20</v>
      </c>
      <c r="G60" s="29" t="s">
        <v>24</v>
      </c>
      <c r="H60" s="5" t="s">
        <v>24</v>
      </c>
      <c r="I60" s="29" t="s">
        <v>24</v>
      </c>
      <c r="J60" s="5" t="s">
        <v>24</v>
      </c>
      <c r="K60" s="29" t="s">
        <v>24</v>
      </c>
      <c r="L60" s="5" t="s">
        <v>24</v>
      </c>
      <c r="M60" s="29" t="s">
        <v>24</v>
      </c>
      <c r="N60" s="5" t="s">
        <v>24</v>
      </c>
      <c r="O60" s="5" t="s">
        <v>24</v>
      </c>
      <c r="P60" s="5" t="s">
        <v>24</v>
      </c>
      <c r="Q60" s="29" t="s">
        <v>24</v>
      </c>
      <c r="R60" s="5" t="s">
        <v>24</v>
      </c>
      <c r="S60" s="5" t="s">
        <v>432</v>
      </c>
    </row>
    <row r="61" spans="1:19" ht="24">
      <c r="A61" s="12"/>
      <c r="B61" s="15"/>
      <c r="C61" s="15"/>
      <c r="D61" s="11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2567</v>
      </c>
    </row>
    <row r="62" spans="1:19" ht="24">
      <c r="A62" s="9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1"/>
    </row>
    <row r="63" spans="1:19" ht="24">
      <c r="A63" s="5">
        <f>A60+1</f>
        <v>18</v>
      </c>
      <c r="B63" s="25" t="s">
        <v>94</v>
      </c>
      <c r="C63" s="25" t="s">
        <v>56</v>
      </c>
      <c r="D63" s="6">
        <v>258000</v>
      </c>
      <c r="E63" s="5"/>
      <c r="F63" s="5" t="s">
        <v>20</v>
      </c>
      <c r="G63" s="29" t="s">
        <v>24</v>
      </c>
      <c r="H63" s="5" t="s">
        <v>24</v>
      </c>
      <c r="I63" s="29" t="s">
        <v>24</v>
      </c>
      <c r="J63" s="5" t="s">
        <v>24</v>
      </c>
      <c r="K63" s="29" t="s">
        <v>24</v>
      </c>
      <c r="L63" s="5" t="s">
        <v>24</v>
      </c>
      <c r="M63" s="29" t="s">
        <v>24</v>
      </c>
      <c r="N63" s="5" t="s">
        <v>24</v>
      </c>
      <c r="O63" s="5" t="s">
        <v>24</v>
      </c>
      <c r="P63" s="5" t="s">
        <v>24</v>
      </c>
      <c r="Q63" s="29" t="s">
        <v>24</v>
      </c>
      <c r="R63" s="5" t="s">
        <v>24</v>
      </c>
      <c r="S63" s="5" t="s">
        <v>432</v>
      </c>
    </row>
    <row r="64" spans="1:19" ht="24">
      <c r="A64" s="12"/>
      <c r="B64" s="15"/>
      <c r="C64" s="15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>
        <v>2567</v>
      </c>
    </row>
    <row r="65" spans="1:19" ht="24">
      <c r="A65" s="9"/>
      <c r="B65" s="1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1"/>
    </row>
    <row r="66" spans="1:19" ht="24">
      <c r="A66" s="5">
        <f>A63+1</f>
        <v>19</v>
      </c>
      <c r="B66" s="25" t="s">
        <v>57</v>
      </c>
      <c r="C66" s="25" t="s">
        <v>59</v>
      </c>
      <c r="D66" s="6">
        <v>70000</v>
      </c>
      <c r="E66" s="5"/>
      <c r="F66" s="5" t="s">
        <v>20</v>
      </c>
      <c r="G66" s="29" t="s">
        <v>24</v>
      </c>
      <c r="H66" s="5" t="s">
        <v>24</v>
      </c>
      <c r="I66" s="29" t="s">
        <v>24</v>
      </c>
      <c r="J66" s="5" t="s">
        <v>24</v>
      </c>
      <c r="K66" s="29" t="s">
        <v>24</v>
      </c>
      <c r="L66" s="5" t="s">
        <v>24</v>
      </c>
      <c r="M66" s="29" t="s">
        <v>24</v>
      </c>
      <c r="N66" s="5" t="s">
        <v>24</v>
      </c>
      <c r="O66" s="5" t="s">
        <v>24</v>
      </c>
      <c r="P66" s="5" t="s">
        <v>24</v>
      </c>
      <c r="Q66" s="29" t="s">
        <v>24</v>
      </c>
      <c r="R66" s="5" t="s">
        <v>24</v>
      </c>
      <c r="S66" s="5" t="s">
        <v>432</v>
      </c>
    </row>
    <row r="67" spans="1:19" ht="24">
      <c r="A67" s="12"/>
      <c r="B67" s="15" t="s">
        <v>58</v>
      </c>
      <c r="C67" s="15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v>2567</v>
      </c>
    </row>
    <row r="68" spans="1:19" ht="24">
      <c r="A68" s="9"/>
      <c r="B68" s="16"/>
      <c r="C68" s="9"/>
      <c r="D68" s="184">
        <f>SUM(D48:D67)</f>
        <v>983000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1"/>
    </row>
    <row r="69" spans="1:19" ht="24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</row>
    <row r="70" spans="1:19" ht="24">
      <c r="A70" s="240">
        <f>A47+1</f>
        <v>26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</row>
    <row r="71" spans="1:19" ht="24">
      <c r="A71" s="5">
        <f>A66+1</f>
        <v>20</v>
      </c>
      <c r="B71" s="25" t="s">
        <v>60</v>
      </c>
      <c r="C71" s="25" t="s">
        <v>62</v>
      </c>
      <c r="D71" s="6">
        <v>30000</v>
      </c>
      <c r="E71" s="5"/>
      <c r="F71" s="5" t="s">
        <v>20</v>
      </c>
      <c r="G71" s="29" t="s">
        <v>24</v>
      </c>
      <c r="H71" s="5" t="s">
        <v>24</v>
      </c>
      <c r="I71" s="29" t="s">
        <v>24</v>
      </c>
      <c r="J71" s="5" t="s">
        <v>24</v>
      </c>
      <c r="K71" s="29" t="s">
        <v>24</v>
      </c>
      <c r="L71" s="5" t="s">
        <v>24</v>
      </c>
      <c r="M71" s="29" t="s">
        <v>24</v>
      </c>
      <c r="N71" s="5" t="s">
        <v>24</v>
      </c>
      <c r="O71" s="5" t="s">
        <v>24</v>
      </c>
      <c r="P71" s="5" t="s">
        <v>24</v>
      </c>
      <c r="Q71" s="29" t="s">
        <v>24</v>
      </c>
      <c r="R71" s="5" t="s">
        <v>24</v>
      </c>
      <c r="S71" s="5" t="s">
        <v>432</v>
      </c>
    </row>
    <row r="72" spans="1:19" ht="24">
      <c r="A72" s="12"/>
      <c r="B72" s="15" t="s">
        <v>61</v>
      </c>
      <c r="C72" s="1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>
        <v>2567</v>
      </c>
    </row>
    <row r="73" spans="1:19" ht="24">
      <c r="A73" s="9"/>
      <c r="B73" s="16"/>
      <c r="C73" s="9"/>
      <c r="D73" s="68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1"/>
    </row>
    <row r="74" spans="1:19" ht="24">
      <c r="A74" s="5">
        <f>A71+1</f>
        <v>21</v>
      </c>
      <c r="B74" s="25" t="s">
        <v>63</v>
      </c>
      <c r="C74" s="25" t="s">
        <v>64</v>
      </c>
      <c r="D74" s="6">
        <v>100000</v>
      </c>
      <c r="E74" s="5"/>
      <c r="F74" s="5" t="s">
        <v>20</v>
      </c>
      <c r="G74" s="29" t="s">
        <v>24</v>
      </c>
      <c r="H74" s="5" t="s">
        <v>24</v>
      </c>
      <c r="I74" s="29" t="s">
        <v>24</v>
      </c>
      <c r="J74" s="5" t="s">
        <v>24</v>
      </c>
      <c r="K74" s="29" t="s">
        <v>24</v>
      </c>
      <c r="L74" s="5" t="s">
        <v>24</v>
      </c>
      <c r="M74" s="29" t="s">
        <v>24</v>
      </c>
      <c r="N74" s="5" t="s">
        <v>24</v>
      </c>
      <c r="O74" s="5" t="s">
        <v>24</v>
      </c>
      <c r="P74" s="5" t="s">
        <v>24</v>
      </c>
      <c r="Q74" s="29" t="s">
        <v>24</v>
      </c>
      <c r="R74" s="5" t="s">
        <v>24</v>
      </c>
      <c r="S74" s="5" t="s">
        <v>432</v>
      </c>
    </row>
    <row r="75" spans="1:19" ht="24">
      <c r="A75" s="12"/>
      <c r="B75" s="15"/>
      <c r="C75" s="1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2567</v>
      </c>
    </row>
    <row r="76" spans="1:19" ht="24">
      <c r="A76" s="9"/>
      <c r="B76" s="16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1"/>
    </row>
    <row r="77" spans="1:19" ht="24">
      <c r="A77" s="5">
        <f>A74+1</f>
        <v>22</v>
      </c>
      <c r="B77" s="25" t="s">
        <v>161</v>
      </c>
      <c r="C77" s="25" t="s">
        <v>151</v>
      </c>
      <c r="D77" s="6">
        <v>100000</v>
      </c>
      <c r="E77" s="5"/>
      <c r="F77" s="5" t="s">
        <v>20</v>
      </c>
      <c r="G77" s="29" t="s">
        <v>24</v>
      </c>
      <c r="H77" s="5" t="s">
        <v>24</v>
      </c>
      <c r="I77" s="29" t="s">
        <v>24</v>
      </c>
      <c r="J77" s="5" t="s">
        <v>24</v>
      </c>
      <c r="K77" s="29" t="s">
        <v>24</v>
      </c>
      <c r="L77" s="5" t="s">
        <v>24</v>
      </c>
      <c r="M77" s="29" t="s">
        <v>24</v>
      </c>
      <c r="N77" s="5" t="s">
        <v>24</v>
      </c>
      <c r="O77" s="5" t="s">
        <v>24</v>
      </c>
      <c r="P77" s="5" t="s">
        <v>24</v>
      </c>
      <c r="Q77" s="29" t="s">
        <v>24</v>
      </c>
      <c r="R77" s="5" t="s">
        <v>24</v>
      </c>
      <c r="S77" s="5" t="s">
        <v>432</v>
      </c>
    </row>
    <row r="78" spans="1:19" ht="24">
      <c r="A78" s="12"/>
      <c r="B78" s="15"/>
      <c r="C78" s="15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2567</v>
      </c>
    </row>
    <row r="79" spans="1:19" ht="24">
      <c r="A79" s="9"/>
      <c r="B79" s="16"/>
      <c r="C79" s="9"/>
      <c r="D79" s="68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31"/>
    </row>
    <row r="80" spans="1:19" ht="24">
      <c r="A80" s="5">
        <f>A77+1</f>
        <v>23</v>
      </c>
      <c r="B80" s="25" t="s">
        <v>65</v>
      </c>
      <c r="C80" s="25" t="s">
        <v>66</v>
      </c>
      <c r="D80" s="6">
        <v>100000</v>
      </c>
      <c r="E80" s="5"/>
      <c r="F80" s="5" t="s">
        <v>20</v>
      </c>
      <c r="G80" s="29" t="s">
        <v>24</v>
      </c>
      <c r="H80" s="5" t="s">
        <v>24</v>
      </c>
      <c r="I80" s="29" t="s">
        <v>24</v>
      </c>
      <c r="J80" s="5" t="s">
        <v>24</v>
      </c>
      <c r="K80" s="29" t="s">
        <v>24</v>
      </c>
      <c r="L80" s="5" t="s">
        <v>24</v>
      </c>
      <c r="M80" s="29" t="s">
        <v>24</v>
      </c>
      <c r="N80" s="5" t="s">
        <v>24</v>
      </c>
      <c r="O80" s="5" t="s">
        <v>24</v>
      </c>
      <c r="P80" s="5" t="s">
        <v>24</v>
      </c>
      <c r="Q80" s="29" t="s">
        <v>24</v>
      </c>
      <c r="R80" s="5" t="s">
        <v>24</v>
      </c>
      <c r="S80" s="5" t="s">
        <v>432</v>
      </c>
    </row>
    <row r="81" spans="1:19" ht="24">
      <c r="A81" s="9"/>
      <c r="B81" s="16"/>
      <c r="C81" s="16" t="s">
        <v>67</v>
      </c>
      <c r="D81" s="184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2567</v>
      </c>
    </row>
    <row r="82" spans="1:19" ht="24">
      <c r="A82" s="97">
        <f>A80+1</f>
        <v>24</v>
      </c>
      <c r="B82" s="94" t="s">
        <v>68</v>
      </c>
      <c r="C82" s="94" t="s">
        <v>176</v>
      </c>
      <c r="D82" s="6">
        <v>85000</v>
      </c>
      <c r="E82" s="97"/>
      <c r="F82" s="97" t="s">
        <v>20</v>
      </c>
      <c r="G82" s="96" t="s">
        <v>24</v>
      </c>
      <c r="H82" s="97" t="s">
        <v>24</v>
      </c>
      <c r="I82" s="96" t="s">
        <v>24</v>
      </c>
      <c r="J82" s="97" t="s">
        <v>24</v>
      </c>
      <c r="K82" s="96" t="s">
        <v>24</v>
      </c>
      <c r="L82" s="97" t="s">
        <v>24</v>
      </c>
      <c r="M82" s="96" t="s">
        <v>24</v>
      </c>
      <c r="N82" s="97" t="s">
        <v>24</v>
      </c>
      <c r="O82" s="97" t="s">
        <v>24</v>
      </c>
      <c r="P82" s="97" t="s">
        <v>24</v>
      </c>
      <c r="Q82" s="96" t="s">
        <v>24</v>
      </c>
      <c r="R82" s="107" t="s">
        <v>24</v>
      </c>
      <c r="S82" s="5" t="s">
        <v>432</v>
      </c>
    </row>
    <row r="83" spans="1:19" ht="24">
      <c r="A83" s="12"/>
      <c r="B83" s="15"/>
      <c r="C83" s="15" t="s">
        <v>177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22"/>
      <c r="S83" s="12">
        <v>2567</v>
      </c>
    </row>
    <row r="84" spans="1:19" ht="24">
      <c r="A84" s="9"/>
      <c r="B84" s="16"/>
      <c r="C84" s="16" t="s">
        <v>178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23"/>
      <c r="S84" s="31"/>
    </row>
    <row r="85" spans="1:19" ht="24">
      <c r="A85" s="22">
        <f>A82+1</f>
        <v>25</v>
      </c>
      <c r="B85" s="15" t="s">
        <v>181</v>
      </c>
      <c r="C85" s="25" t="s">
        <v>329</v>
      </c>
      <c r="D85" s="118">
        <v>10000</v>
      </c>
      <c r="E85" s="12"/>
      <c r="F85" s="97" t="s">
        <v>20</v>
      </c>
      <c r="G85" s="96" t="s">
        <v>24</v>
      </c>
      <c r="H85" s="97" t="s">
        <v>24</v>
      </c>
      <c r="I85" s="96" t="s">
        <v>24</v>
      </c>
      <c r="J85" s="97" t="s">
        <v>24</v>
      </c>
      <c r="K85" s="96" t="s">
        <v>24</v>
      </c>
      <c r="L85" s="97" t="s">
        <v>24</v>
      </c>
      <c r="M85" s="96" t="s">
        <v>24</v>
      </c>
      <c r="N85" s="97" t="s">
        <v>24</v>
      </c>
      <c r="O85" s="97" t="s">
        <v>24</v>
      </c>
      <c r="P85" s="97" t="s">
        <v>24</v>
      </c>
      <c r="Q85" s="96" t="s">
        <v>24</v>
      </c>
      <c r="R85" s="97" t="s">
        <v>24</v>
      </c>
      <c r="S85" s="5" t="s">
        <v>432</v>
      </c>
    </row>
    <row r="86" spans="1:19" ht="24">
      <c r="A86" s="22"/>
      <c r="B86" s="15"/>
      <c r="C86" s="13" t="s">
        <v>179</v>
      </c>
      <c r="D86" s="12"/>
      <c r="E86" s="12"/>
      <c r="F86" s="12"/>
      <c r="G86" s="18"/>
      <c r="H86" s="12"/>
      <c r="I86" s="18"/>
      <c r="J86" s="12"/>
      <c r="K86" s="18"/>
      <c r="L86" s="12"/>
      <c r="M86" s="18"/>
      <c r="N86" s="12"/>
      <c r="O86" s="12"/>
      <c r="P86" s="12"/>
      <c r="Q86" s="18"/>
      <c r="R86" s="12"/>
      <c r="S86" s="12">
        <v>2567</v>
      </c>
    </row>
    <row r="87" spans="1:19" ht="24">
      <c r="A87" s="22"/>
      <c r="B87" s="15"/>
      <c r="C87" s="17" t="s">
        <v>180</v>
      </c>
      <c r="D87" s="12"/>
      <c r="E87" s="12"/>
      <c r="F87" s="12"/>
      <c r="G87" s="18"/>
      <c r="H87" s="12"/>
      <c r="I87" s="18"/>
      <c r="J87" s="12"/>
      <c r="K87" s="18"/>
      <c r="L87" s="12"/>
      <c r="M87" s="18"/>
      <c r="N87" s="12"/>
      <c r="O87" s="12"/>
      <c r="P87" s="12"/>
      <c r="Q87" s="18"/>
      <c r="R87" s="12"/>
      <c r="S87" s="31"/>
    </row>
    <row r="88" spans="1:19" ht="24">
      <c r="A88" s="28">
        <f>A85+1</f>
        <v>26</v>
      </c>
      <c r="B88" s="25" t="s">
        <v>70</v>
      </c>
      <c r="C88" s="25" t="s">
        <v>71</v>
      </c>
      <c r="D88" s="6">
        <v>60000</v>
      </c>
      <c r="E88" s="5"/>
      <c r="F88" s="5" t="s">
        <v>20</v>
      </c>
      <c r="G88" s="29" t="s">
        <v>24</v>
      </c>
      <c r="H88" s="5" t="s">
        <v>24</v>
      </c>
      <c r="I88" s="29" t="s">
        <v>24</v>
      </c>
      <c r="J88" s="5" t="s">
        <v>24</v>
      </c>
      <c r="K88" s="29" t="s">
        <v>24</v>
      </c>
      <c r="L88" s="5" t="s">
        <v>24</v>
      </c>
      <c r="M88" s="29" t="s">
        <v>24</v>
      </c>
      <c r="N88" s="5" t="s">
        <v>24</v>
      </c>
      <c r="O88" s="5" t="s">
        <v>24</v>
      </c>
      <c r="P88" s="5" t="s">
        <v>24</v>
      </c>
      <c r="Q88" s="29" t="s">
        <v>24</v>
      </c>
      <c r="R88" s="5" t="s">
        <v>24</v>
      </c>
      <c r="S88" s="5" t="s">
        <v>432</v>
      </c>
    </row>
    <row r="89" spans="1:19" ht="24">
      <c r="A89" s="22"/>
      <c r="B89" s="15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v>2567</v>
      </c>
    </row>
    <row r="90" spans="1:19" ht="24">
      <c r="A90" s="23"/>
      <c r="B90" s="16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31"/>
    </row>
    <row r="91" spans="1:19" ht="24">
      <c r="A91" s="5">
        <f>A88+1</f>
        <v>27</v>
      </c>
      <c r="B91" s="25" t="s">
        <v>72</v>
      </c>
      <c r="C91" s="25" t="s">
        <v>73</v>
      </c>
      <c r="D91" s="6">
        <v>10000</v>
      </c>
      <c r="E91" s="5"/>
      <c r="F91" s="5" t="s">
        <v>20</v>
      </c>
      <c r="G91" s="29" t="s">
        <v>24</v>
      </c>
      <c r="H91" s="5" t="s">
        <v>24</v>
      </c>
      <c r="I91" s="29" t="s">
        <v>24</v>
      </c>
      <c r="J91" s="5" t="s">
        <v>24</v>
      </c>
      <c r="K91" s="29" t="s">
        <v>24</v>
      </c>
      <c r="L91" s="5" t="s">
        <v>24</v>
      </c>
      <c r="M91" s="29" t="s">
        <v>24</v>
      </c>
      <c r="N91" s="5" t="s">
        <v>24</v>
      </c>
      <c r="O91" s="5" t="s">
        <v>24</v>
      </c>
      <c r="P91" s="5" t="s">
        <v>24</v>
      </c>
      <c r="Q91" s="29" t="s">
        <v>24</v>
      </c>
      <c r="R91" s="5" t="s">
        <v>24</v>
      </c>
      <c r="S91" s="5" t="s">
        <v>432</v>
      </c>
    </row>
    <row r="92" spans="1:19" ht="24">
      <c r="A92" s="9"/>
      <c r="B92" s="16"/>
      <c r="C92" s="16"/>
      <c r="D92" s="184">
        <f>SUM(D71:D91)</f>
        <v>495000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2567</v>
      </c>
    </row>
    <row r="93" spans="1:19" ht="24">
      <c r="A93" s="240">
        <f>A70+1</f>
        <v>27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</row>
    <row r="94" spans="1:19" ht="24">
      <c r="A94" s="5">
        <f>A91+1</f>
        <v>28</v>
      </c>
      <c r="B94" s="25" t="s">
        <v>74</v>
      </c>
      <c r="C94" s="25" t="s">
        <v>75</v>
      </c>
      <c r="D94" s="6">
        <v>70000</v>
      </c>
      <c r="E94" s="5"/>
      <c r="F94" s="5" t="s">
        <v>20</v>
      </c>
      <c r="G94" s="29" t="s">
        <v>24</v>
      </c>
      <c r="H94" s="5" t="s">
        <v>24</v>
      </c>
      <c r="I94" s="29" t="s">
        <v>24</v>
      </c>
      <c r="J94" s="5" t="s">
        <v>24</v>
      </c>
      <c r="K94" s="29" t="s">
        <v>24</v>
      </c>
      <c r="L94" s="5" t="s">
        <v>24</v>
      </c>
      <c r="M94" s="29" t="s">
        <v>24</v>
      </c>
      <c r="N94" s="5" t="s">
        <v>24</v>
      </c>
      <c r="O94" s="5" t="s">
        <v>24</v>
      </c>
      <c r="P94" s="5" t="s">
        <v>24</v>
      </c>
      <c r="Q94" s="29" t="s">
        <v>24</v>
      </c>
      <c r="R94" s="5" t="s">
        <v>24</v>
      </c>
      <c r="S94" s="5" t="s">
        <v>432</v>
      </c>
    </row>
    <row r="95" spans="1:19" ht="24">
      <c r="A95" s="12"/>
      <c r="B95" s="15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v>2567</v>
      </c>
    </row>
    <row r="96" spans="1:19" ht="24">
      <c r="A96" s="9"/>
      <c r="B96" s="16"/>
      <c r="C96" s="9"/>
      <c r="D96" s="68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31"/>
    </row>
    <row r="97" spans="1:19" ht="24">
      <c r="A97" s="5">
        <f>A94+1</f>
        <v>29</v>
      </c>
      <c r="B97" s="25" t="s">
        <v>76</v>
      </c>
      <c r="C97" s="25" t="s">
        <v>79</v>
      </c>
      <c r="D97" s="6">
        <v>100000</v>
      </c>
      <c r="E97" s="5"/>
      <c r="F97" s="5" t="s">
        <v>20</v>
      </c>
      <c r="G97" s="29" t="s">
        <v>24</v>
      </c>
      <c r="H97" s="5" t="s">
        <v>24</v>
      </c>
      <c r="I97" s="29" t="s">
        <v>24</v>
      </c>
      <c r="J97" s="5" t="s">
        <v>24</v>
      </c>
      <c r="K97" s="29" t="s">
        <v>24</v>
      </c>
      <c r="L97" s="5" t="s">
        <v>24</v>
      </c>
      <c r="M97" s="29" t="s">
        <v>24</v>
      </c>
      <c r="N97" s="5" t="s">
        <v>24</v>
      </c>
      <c r="O97" s="5" t="s">
        <v>24</v>
      </c>
      <c r="P97" s="5" t="s">
        <v>24</v>
      </c>
      <c r="Q97" s="29" t="s">
        <v>24</v>
      </c>
      <c r="R97" s="28" t="s">
        <v>24</v>
      </c>
      <c r="S97" s="5" t="s">
        <v>432</v>
      </c>
    </row>
    <row r="98" spans="1:19" ht="24">
      <c r="A98" s="9"/>
      <c r="B98" s="16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23"/>
      <c r="S98" s="12">
        <v>2567</v>
      </c>
    </row>
    <row r="99" spans="1:19" ht="24">
      <c r="A99" s="5">
        <f>A97+1</f>
        <v>30</v>
      </c>
      <c r="B99" s="25" t="s">
        <v>146</v>
      </c>
      <c r="C99" s="25" t="s">
        <v>97</v>
      </c>
      <c r="D99" s="6">
        <v>10000</v>
      </c>
      <c r="E99" s="5"/>
      <c r="F99" s="5" t="s">
        <v>20</v>
      </c>
      <c r="G99" s="29" t="s">
        <v>24</v>
      </c>
      <c r="H99" s="5" t="s">
        <v>24</v>
      </c>
      <c r="I99" s="29" t="s">
        <v>24</v>
      </c>
      <c r="J99" s="5" t="s">
        <v>24</v>
      </c>
      <c r="K99" s="29" t="s">
        <v>24</v>
      </c>
      <c r="L99" s="5" t="s">
        <v>24</v>
      </c>
      <c r="M99" s="29" t="s">
        <v>24</v>
      </c>
      <c r="N99" s="5" t="s">
        <v>24</v>
      </c>
      <c r="O99" s="5" t="s">
        <v>24</v>
      </c>
      <c r="P99" s="5" t="s">
        <v>24</v>
      </c>
      <c r="Q99" s="29" t="s">
        <v>24</v>
      </c>
      <c r="R99" s="28" t="s">
        <v>24</v>
      </c>
      <c r="S99" s="5" t="s">
        <v>432</v>
      </c>
    </row>
    <row r="100" spans="1:19" ht="24">
      <c r="A100" s="12"/>
      <c r="B100" s="15"/>
      <c r="C100" s="15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22"/>
      <c r="S100" s="12">
        <v>2567</v>
      </c>
    </row>
    <row r="101" spans="1:19" ht="24">
      <c r="A101" s="9"/>
      <c r="B101" s="16"/>
      <c r="C101" s="9"/>
      <c r="D101" s="184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23"/>
      <c r="S101" s="31"/>
    </row>
    <row r="102" spans="1:19" ht="24">
      <c r="A102" s="5">
        <f>A99+1</f>
        <v>31</v>
      </c>
      <c r="B102" s="25" t="s">
        <v>77</v>
      </c>
      <c r="C102" s="25" t="s">
        <v>80</v>
      </c>
      <c r="D102" s="6">
        <v>50000</v>
      </c>
      <c r="E102" s="5"/>
      <c r="F102" s="5" t="s">
        <v>20</v>
      </c>
      <c r="G102" s="29" t="s">
        <v>24</v>
      </c>
      <c r="H102" s="5" t="s">
        <v>24</v>
      </c>
      <c r="I102" s="29" t="s">
        <v>24</v>
      </c>
      <c r="J102" s="5" t="s">
        <v>24</v>
      </c>
      <c r="K102" s="29" t="s">
        <v>24</v>
      </c>
      <c r="L102" s="5" t="s">
        <v>24</v>
      </c>
      <c r="M102" s="29" t="s">
        <v>24</v>
      </c>
      <c r="N102" s="5" t="s">
        <v>24</v>
      </c>
      <c r="O102" s="5" t="s">
        <v>24</v>
      </c>
      <c r="P102" s="5" t="s">
        <v>24</v>
      </c>
      <c r="Q102" s="29" t="s">
        <v>24</v>
      </c>
      <c r="R102" s="5" t="s">
        <v>24</v>
      </c>
      <c r="S102" s="5" t="s">
        <v>432</v>
      </c>
    </row>
    <row r="103" spans="1:19" ht="24">
      <c r="A103" s="12"/>
      <c r="B103" s="15"/>
      <c r="C103" s="15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>
        <v>2567</v>
      </c>
    </row>
    <row r="104" spans="1:19" ht="24">
      <c r="A104" s="9"/>
      <c r="B104" s="16"/>
      <c r="C104" s="9"/>
      <c r="D104" s="6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31"/>
    </row>
    <row r="105" spans="1:19" ht="24">
      <c r="A105" s="5">
        <f>A102+1</f>
        <v>32</v>
      </c>
      <c r="B105" s="25" t="s">
        <v>78</v>
      </c>
      <c r="C105" s="25" t="s">
        <v>81</v>
      </c>
      <c r="D105" s="6">
        <v>10000</v>
      </c>
      <c r="E105" s="5"/>
      <c r="F105" s="5" t="s">
        <v>20</v>
      </c>
      <c r="G105" s="29" t="s">
        <v>24</v>
      </c>
      <c r="H105" s="5" t="s">
        <v>24</v>
      </c>
      <c r="I105" s="29" t="s">
        <v>24</v>
      </c>
      <c r="J105" s="5" t="s">
        <v>24</v>
      </c>
      <c r="K105" s="29" t="s">
        <v>24</v>
      </c>
      <c r="L105" s="5" t="s">
        <v>24</v>
      </c>
      <c r="M105" s="29" t="s">
        <v>24</v>
      </c>
      <c r="N105" s="5" t="s">
        <v>24</v>
      </c>
      <c r="O105" s="5" t="s">
        <v>24</v>
      </c>
      <c r="P105" s="5" t="s">
        <v>24</v>
      </c>
      <c r="Q105" s="29" t="s">
        <v>24</v>
      </c>
      <c r="R105" s="5" t="s">
        <v>24</v>
      </c>
      <c r="S105" s="5" t="s">
        <v>432</v>
      </c>
    </row>
    <row r="106" spans="1:19" ht="24">
      <c r="A106" s="12"/>
      <c r="B106" s="15"/>
      <c r="C106" s="15"/>
      <c r="D106" s="117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>
        <v>2567</v>
      </c>
    </row>
    <row r="107" spans="1:19" ht="24">
      <c r="A107" s="9"/>
      <c r="B107" s="16"/>
      <c r="C107" s="9"/>
      <c r="D107" s="6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31"/>
    </row>
    <row r="108" spans="1:19" ht="24">
      <c r="A108" s="5">
        <f>A105+1</f>
        <v>33</v>
      </c>
      <c r="B108" s="25" t="s">
        <v>82</v>
      </c>
      <c r="C108" s="25" t="s">
        <v>83</v>
      </c>
      <c r="D108" s="6">
        <v>400000</v>
      </c>
      <c r="E108" s="5"/>
      <c r="F108" s="5" t="s">
        <v>20</v>
      </c>
      <c r="G108" s="29" t="s">
        <v>24</v>
      </c>
      <c r="H108" s="5" t="s">
        <v>24</v>
      </c>
      <c r="I108" s="29" t="s">
        <v>24</v>
      </c>
      <c r="J108" s="5" t="s">
        <v>24</v>
      </c>
      <c r="K108" s="29" t="s">
        <v>24</v>
      </c>
      <c r="L108" s="5" t="s">
        <v>24</v>
      </c>
      <c r="M108" s="29" t="s">
        <v>24</v>
      </c>
      <c r="N108" s="5" t="s">
        <v>24</v>
      </c>
      <c r="O108" s="5" t="s">
        <v>24</v>
      </c>
      <c r="P108" s="5" t="s">
        <v>24</v>
      </c>
      <c r="Q108" s="29" t="s">
        <v>24</v>
      </c>
      <c r="R108" s="5" t="s">
        <v>24</v>
      </c>
      <c r="S108" s="5" t="s">
        <v>432</v>
      </c>
    </row>
    <row r="109" spans="1:19" ht="24">
      <c r="A109" s="12"/>
      <c r="B109" s="15"/>
      <c r="C109" s="15"/>
      <c r="D109" s="117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v>2567</v>
      </c>
    </row>
    <row r="110" spans="1:19" ht="24">
      <c r="A110" s="12"/>
      <c r="B110" s="15"/>
      <c r="C110" s="12"/>
      <c r="D110" s="117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31"/>
    </row>
    <row r="111" spans="1:19" ht="24">
      <c r="A111" s="5">
        <f>A108+1</f>
        <v>34</v>
      </c>
      <c r="B111" s="84" t="s">
        <v>84</v>
      </c>
      <c r="C111" s="25" t="s">
        <v>85</v>
      </c>
      <c r="D111" s="57">
        <v>40000</v>
      </c>
      <c r="E111" s="5"/>
      <c r="F111" s="5" t="s">
        <v>20</v>
      </c>
      <c r="G111" s="5" t="s">
        <v>24</v>
      </c>
      <c r="H111" s="5" t="s">
        <v>24</v>
      </c>
      <c r="I111" s="5" t="s">
        <v>24</v>
      </c>
      <c r="J111" s="5" t="s">
        <v>24</v>
      </c>
      <c r="K111" s="5" t="s">
        <v>24</v>
      </c>
      <c r="L111" s="5" t="s">
        <v>24</v>
      </c>
      <c r="M111" s="5" t="s">
        <v>24</v>
      </c>
      <c r="N111" s="5" t="s">
        <v>24</v>
      </c>
      <c r="O111" s="5" t="s">
        <v>24</v>
      </c>
      <c r="P111" s="5" t="s">
        <v>24</v>
      </c>
      <c r="Q111" s="5" t="s">
        <v>24</v>
      </c>
      <c r="R111" s="5" t="s">
        <v>24</v>
      </c>
      <c r="S111" s="5" t="s">
        <v>432</v>
      </c>
    </row>
    <row r="112" spans="1:19" ht="24">
      <c r="A112" s="12"/>
      <c r="B112" s="63"/>
      <c r="C112" s="15"/>
      <c r="D112" s="17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>
        <v>2567</v>
      </c>
    </row>
    <row r="113" spans="1:19" ht="24">
      <c r="A113" s="9"/>
      <c r="B113" s="85"/>
      <c r="C113" s="9"/>
      <c r="D113" s="120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31"/>
    </row>
    <row r="114" spans="1:19" ht="24">
      <c r="A114" s="5">
        <f>A111+1</f>
        <v>35</v>
      </c>
      <c r="B114" s="25" t="s">
        <v>86</v>
      </c>
      <c r="C114" s="25" t="s">
        <v>87</v>
      </c>
      <c r="D114" s="6">
        <v>10000</v>
      </c>
      <c r="E114" s="5"/>
      <c r="F114" s="5" t="s">
        <v>20</v>
      </c>
      <c r="G114" s="29" t="s">
        <v>24</v>
      </c>
      <c r="H114" s="5" t="s">
        <v>24</v>
      </c>
      <c r="I114" s="29" t="s">
        <v>24</v>
      </c>
      <c r="J114" s="5" t="s">
        <v>24</v>
      </c>
      <c r="K114" s="29" t="s">
        <v>24</v>
      </c>
      <c r="L114" s="5" t="s">
        <v>24</v>
      </c>
      <c r="M114" s="29" t="s">
        <v>24</v>
      </c>
      <c r="N114" s="5" t="s">
        <v>24</v>
      </c>
      <c r="O114" s="5" t="s">
        <v>24</v>
      </c>
      <c r="P114" s="5" t="s">
        <v>24</v>
      </c>
      <c r="Q114" s="29" t="s">
        <v>24</v>
      </c>
      <c r="R114" s="5" t="s">
        <v>24</v>
      </c>
      <c r="S114" s="170" t="s">
        <v>432</v>
      </c>
    </row>
    <row r="115" spans="1:19" ht="24">
      <c r="A115" s="9"/>
      <c r="B115" s="16"/>
      <c r="C115" s="9"/>
      <c r="D115" s="184">
        <f>SUM(D94:D114)</f>
        <v>690000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79">
        <v>2567</v>
      </c>
    </row>
    <row r="116" spans="1:19" ht="24">
      <c r="A116" s="240">
        <f>A93+1</f>
        <v>28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</row>
    <row r="117" spans="1:19" ht="24">
      <c r="A117" s="5">
        <f>A114+1</f>
        <v>36</v>
      </c>
      <c r="B117" s="25" t="s">
        <v>88</v>
      </c>
      <c r="C117" s="25" t="s">
        <v>89</v>
      </c>
      <c r="D117" s="6">
        <v>5000</v>
      </c>
      <c r="E117" s="5"/>
      <c r="F117" s="5" t="s">
        <v>20</v>
      </c>
      <c r="G117" s="29" t="s">
        <v>24</v>
      </c>
      <c r="H117" s="5" t="s">
        <v>24</v>
      </c>
      <c r="I117" s="29" t="s">
        <v>24</v>
      </c>
      <c r="J117" s="5" t="s">
        <v>24</v>
      </c>
      <c r="K117" s="29" t="s">
        <v>24</v>
      </c>
      <c r="L117" s="5" t="s">
        <v>24</v>
      </c>
      <c r="M117" s="29" t="s">
        <v>24</v>
      </c>
      <c r="N117" s="5" t="s">
        <v>24</v>
      </c>
      <c r="O117" s="5" t="s">
        <v>24</v>
      </c>
      <c r="P117" s="5" t="s">
        <v>24</v>
      </c>
      <c r="Q117" s="29" t="s">
        <v>24</v>
      </c>
      <c r="R117" s="5" t="s">
        <v>24</v>
      </c>
      <c r="S117" s="5" t="s">
        <v>432</v>
      </c>
    </row>
    <row r="118" spans="1:19" ht="24">
      <c r="A118" s="12"/>
      <c r="B118" s="15"/>
      <c r="C118" s="15"/>
      <c r="D118" s="14"/>
      <c r="E118" s="12"/>
      <c r="F118" s="12"/>
      <c r="G118" s="18"/>
      <c r="H118" s="12"/>
      <c r="I118" s="18"/>
      <c r="J118" s="12"/>
      <c r="K118" s="18"/>
      <c r="L118" s="12"/>
      <c r="M118" s="18"/>
      <c r="N118" s="12"/>
      <c r="O118" s="12"/>
      <c r="P118" s="12"/>
      <c r="Q118" s="18"/>
      <c r="R118" s="12"/>
      <c r="S118" s="12">
        <v>2567</v>
      </c>
    </row>
    <row r="119" spans="1:19" ht="24">
      <c r="A119" s="9"/>
      <c r="B119" s="16"/>
      <c r="C119" s="9"/>
      <c r="D119" s="68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31"/>
    </row>
    <row r="120" spans="1:19" ht="24">
      <c r="A120" s="5">
        <f>A117+1</f>
        <v>37</v>
      </c>
      <c r="B120" s="25" t="s">
        <v>90</v>
      </c>
      <c r="C120" s="25" t="s">
        <v>91</v>
      </c>
      <c r="D120" s="174">
        <v>20000</v>
      </c>
      <c r="E120" s="5"/>
      <c r="F120" s="5" t="s">
        <v>20</v>
      </c>
      <c r="G120" s="5" t="s">
        <v>24</v>
      </c>
      <c r="H120" s="5" t="s">
        <v>24</v>
      </c>
      <c r="I120" s="5" t="s">
        <v>24</v>
      </c>
      <c r="J120" s="5" t="s">
        <v>24</v>
      </c>
      <c r="K120" s="5" t="s">
        <v>24</v>
      </c>
      <c r="L120" s="5" t="s">
        <v>24</v>
      </c>
      <c r="M120" s="5" t="s">
        <v>24</v>
      </c>
      <c r="N120" s="5" t="s">
        <v>24</v>
      </c>
      <c r="O120" s="5" t="s">
        <v>24</v>
      </c>
      <c r="P120" s="5" t="s">
        <v>24</v>
      </c>
      <c r="Q120" s="5" t="s">
        <v>24</v>
      </c>
      <c r="R120" s="5" t="s">
        <v>24</v>
      </c>
      <c r="S120" s="5" t="s">
        <v>432</v>
      </c>
    </row>
    <row r="121" spans="1:19" ht="24">
      <c r="A121" s="12"/>
      <c r="B121" s="15"/>
      <c r="C121" s="15"/>
      <c r="D121" s="2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>
        <v>2567</v>
      </c>
    </row>
    <row r="122" spans="1:19" ht="24">
      <c r="A122" s="9"/>
      <c r="B122" s="16"/>
      <c r="C122" s="16"/>
      <c r="D122" s="205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31"/>
    </row>
    <row r="123" spans="1:19" s="7" customFormat="1" ht="21">
      <c r="A123" s="5">
        <f>A120+1</f>
        <v>38</v>
      </c>
      <c r="B123" s="11" t="s">
        <v>152</v>
      </c>
      <c r="C123" s="11" t="s">
        <v>154</v>
      </c>
      <c r="D123" s="55">
        <v>10000</v>
      </c>
      <c r="E123" s="11"/>
      <c r="F123" s="5" t="s">
        <v>20</v>
      </c>
      <c r="G123" s="29" t="s">
        <v>24</v>
      </c>
      <c r="H123" s="5" t="s">
        <v>24</v>
      </c>
      <c r="I123" s="29" t="s">
        <v>24</v>
      </c>
      <c r="J123" s="5" t="s">
        <v>24</v>
      </c>
      <c r="K123" s="29" t="s">
        <v>24</v>
      </c>
      <c r="L123" s="5" t="s">
        <v>24</v>
      </c>
      <c r="M123" s="29" t="s">
        <v>24</v>
      </c>
      <c r="N123" s="5" t="s">
        <v>24</v>
      </c>
      <c r="O123" s="5" t="s">
        <v>24</v>
      </c>
      <c r="P123" s="5" t="s">
        <v>24</v>
      </c>
      <c r="Q123" s="29" t="s">
        <v>24</v>
      </c>
      <c r="R123" s="5" t="s">
        <v>24</v>
      </c>
      <c r="S123" s="5" t="s">
        <v>432</v>
      </c>
    </row>
    <row r="124" spans="1:19" s="7" customFormat="1" ht="21">
      <c r="A124" s="12"/>
      <c r="B124" s="13" t="s">
        <v>153</v>
      </c>
      <c r="C124" s="13"/>
      <c r="D124" s="1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2">
        <v>2567</v>
      </c>
    </row>
    <row r="125" spans="1:20" ht="24">
      <c r="A125" s="9"/>
      <c r="B125" s="31"/>
      <c r="C125" s="31"/>
      <c r="D125" s="221">
        <f>SUM(D117:D124)</f>
        <v>35000</v>
      </c>
      <c r="E125" s="31"/>
      <c r="F125" s="31"/>
      <c r="G125" s="142"/>
      <c r="H125" s="31"/>
      <c r="I125" s="142"/>
      <c r="J125" s="31"/>
      <c r="K125" s="142"/>
      <c r="L125" s="31"/>
      <c r="M125" s="142"/>
      <c r="N125" s="31"/>
      <c r="O125" s="31"/>
      <c r="P125" s="31"/>
      <c r="Q125" s="142"/>
      <c r="R125" s="31"/>
      <c r="S125" s="31"/>
      <c r="T125" s="65"/>
    </row>
    <row r="126" spans="1:20" ht="24">
      <c r="A126" s="254" t="s">
        <v>361</v>
      </c>
      <c r="B126" s="254"/>
      <c r="C126" s="254"/>
      <c r="D126" s="171">
        <f>D125+D115+D92+D68+D45+D23</f>
        <v>8918280</v>
      </c>
      <c r="E126" s="161"/>
      <c r="F126" s="162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207"/>
      <c r="T126" s="65"/>
    </row>
    <row r="127" spans="1:20" ht="24">
      <c r="A127" s="166"/>
      <c r="B127" s="166"/>
      <c r="C127" s="166"/>
      <c r="D127" s="119"/>
      <c r="E127" s="41"/>
      <c r="F127" s="45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20"/>
      <c r="T127" s="65"/>
    </row>
    <row r="128" spans="1:20" ht="24">
      <c r="A128" s="166"/>
      <c r="B128" s="166"/>
      <c r="C128" s="166"/>
      <c r="D128" s="119"/>
      <c r="E128" s="41"/>
      <c r="F128" s="45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20"/>
      <c r="T128" s="65"/>
    </row>
    <row r="129" spans="1:20" ht="24">
      <c r="A129" s="166"/>
      <c r="B129" s="166"/>
      <c r="C129" s="166"/>
      <c r="D129" s="119"/>
      <c r="E129" s="41"/>
      <c r="F129" s="45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20"/>
      <c r="T129" s="65"/>
    </row>
    <row r="130" spans="1:20" ht="24">
      <c r="A130" s="166"/>
      <c r="B130" s="166"/>
      <c r="C130" s="166"/>
      <c r="D130" s="119"/>
      <c r="E130" s="41"/>
      <c r="F130" s="45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20"/>
      <c r="T130" s="65"/>
    </row>
    <row r="131" spans="1:20" ht="24">
      <c r="A131" s="166"/>
      <c r="B131" s="166"/>
      <c r="C131" s="166"/>
      <c r="D131" s="119"/>
      <c r="E131" s="41"/>
      <c r="F131" s="45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20"/>
      <c r="T131" s="65"/>
    </row>
    <row r="132" spans="1:20" ht="24">
      <c r="A132" s="166"/>
      <c r="B132" s="166"/>
      <c r="C132" s="166"/>
      <c r="D132" s="119"/>
      <c r="E132" s="41"/>
      <c r="F132" s="45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20"/>
      <c r="T132" s="65"/>
    </row>
    <row r="133" spans="1:20" ht="24">
      <c r="A133" s="166"/>
      <c r="B133" s="166"/>
      <c r="C133" s="166"/>
      <c r="D133" s="119"/>
      <c r="E133" s="41"/>
      <c r="F133" s="45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20"/>
      <c r="T133" s="65"/>
    </row>
    <row r="134" spans="1:20" ht="24">
      <c r="A134" s="166"/>
      <c r="B134" s="166"/>
      <c r="C134" s="166"/>
      <c r="D134" s="119"/>
      <c r="E134" s="41"/>
      <c r="F134" s="45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20"/>
      <c r="T134" s="65"/>
    </row>
    <row r="135" spans="1:20" ht="24">
      <c r="A135" s="166"/>
      <c r="B135" s="166"/>
      <c r="C135" s="166"/>
      <c r="D135" s="119"/>
      <c r="E135" s="41"/>
      <c r="F135" s="45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20"/>
      <c r="T135" s="65"/>
    </row>
    <row r="136" spans="1:20" ht="24">
      <c r="A136" s="166"/>
      <c r="B136" s="166"/>
      <c r="C136" s="166"/>
      <c r="D136" s="119"/>
      <c r="E136" s="41"/>
      <c r="F136" s="45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20"/>
      <c r="T136" s="65"/>
    </row>
    <row r="137" spans="1:20" ht="24">
      <c r="A137" s="166"/>
      <c r="B137" s="166"/>
      <c r="C137" s="166"/>
      <c r="D137" s="119"/>
      <c r="E137" s="41"/>
      <c r="F137" s="45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20"/>
      <c r="T137" s="65"/>
    </row>
    <row r="138" spans="1:20" ht="24">
      <c r="A138" s="166"/>
      <c r="B138" s="166"/>
      <c r="C138" s="166"/>
      <c r="D138" s="119"/>
      <c r="E138" s="41"/>
      <c r="F138" s="45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20"/>
      <c r="T138" s="65"/>
    </row>
    <row r="139" spans="1:20" ht="24">
      <c r="A139" s="166"/>
      <c r="B139" s="166"/>
      <c r="C139" s="166"/>
      <c r="D139" s="119"/>
      <c r="E139" s="41"/>
      <c r="F139" s="45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20"/>
      <c r="T139" s="65"/>
    </row>
    <row r="140" spans="1:20" ht="24">
      <c r="A140" s="257">
        <f>A116+1</f>
        <v>29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65"/>
    </row>
    <row r="141" spans="1:19" ht="24">
      <c r="A141" s="5">
        <f>A123+1</f>
        <v>39</v>
      </c>
      <c r="B141" s="232" t="s">
        <v>155</v>
      </c>
      <c r="C141" s="11" t="s">
        <v>157</v>
      </c>
      <c r="D141" s="115">
        <v>455520</v>
      </c>
      <c r="E141" s="116"/>
      <c r="F141" s="5" t="s">
        <v>20</v>
      </c>
      <c r="G141" s="29" t="s">
        <v>24</v>
      </c>
      <c r="H141" s="5" t="s">
        <v>24</v>
      </c>
      <c r="I141" s="29" t="s">
        <v>24</v>
      </c>
      <c r="J141" s="5" t="s">
        <v>24</v>
      </c>
      <c r="K141" s="29" t="s">
        <v>24</v>
      </c>
      <c r="L141" s="5" t="s">
        <v>24</v>
      </c>
      <c r="M141" s="29" t="s">
        <v>24</v>
      </c>
      <c r="N141" s="5" t="s">
        <v>24</v>
      </c>
      <c r="O141" s="5" t="s">
        <v>24</v>
      </c>
      <c r="P141" s="5" t="s">
        <v>24</v>
      </c>
      <c r="Q141" s="29" t="s">
        <v>24</v>
      </c>
      <c r="R141" s="5" t="s">
        <v>24</v>
      </c>
      <c r="S141" s="5" t="s">
        <v>432</v>
      </c>
    </row>
    <row r="142" spans="1:19" ht="24">
      <c r="A142" s="12"/>
      <c r="B142" s="201" t="s">
        <v>156</v>
      </c>
      <c r="C142" s="13"/>
      <c r="D142" s="134"/>
      <c r="E142" s="58"/>
      <c r="F142" s="12"/>
      <c r="G142" s="18"/>
      <c r="H142" s="12"/>
      <c r="I142" s="18"/>
      <c r="J142" s="12"/>
      <c r="K142" s="18"/>
      <c r="L142" s="12"/>
      <c r="M142" s="18"/>
      <c r="N142" s="12"/>
      <c r="O142" s="12"/>
      <c r="P142" s="12"/>
      <c r="Q142" s="18"/>
      <c r="R142" s="12"/>
      <c r="S142" s="12">
        <v>2567</v>
      </c>
    </row>
    <row r="143" spans="1:19" ht="24">
      <c r="A143" s="9"/>
      <c r="B143" s="233"/>
      <c r="C143" s="31"/>
      <c r="D143" s="17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24">
      <c r="A144" s="5">
        <f>A141+1</f>
        <v>40</v>
      </c>
      <c r="B144" s="11" t="s">
        <v>160</v>
      </c>
      <c r="C144" s="11" t="s">
        <v>138</v>
      </c>
      <c r="D144" s="55">
        <v>5000</v>
      </c>
      <c r="E144" s="116"/>
      <c r="F144" s="5" t="s">
        <v>20</v>
      </c>
      <c r="G144" s="29" t="s">
        <v>24</v>
      </c>
      <c r="H144" s="5" t="s">
        <v>24</v>
      </c>
      <c r="I144" s="29" t="s">
        <v>24</v>
      </c>
      <c r="J144" s="5" t="s">
        <v>24</v>
      </c>
      <c r="K144" s="29" t="s">
        <v>24</v>
      </c>
      <c r="L144" s="5" t="s">
        <v>24</v>
      </c>
      <c r="M144" s="29" t="s">
        <v>24</v>
      </c>
      <c r="N144" s="5" t="s">
        <v>24</v>
      </c>
      <c r="O144" s="5" t="s">
        <v>24</v>
      </c>
      <c r="P144" s="5" t="s">
        <v>24</v>
      </c>
      <c r="Q144" s="29" t="s">
        <v>24</v>
      </c>
      <c r="R144" s="5" t="s">
        <v>24</v>
      </c>
      <c r="S144" s="5" t="s">
        <v>432</v>
      </c>
    </row>
    <row r="145" spans="1:19" ht="24">
      <c r="A145" s="12"/>
      <c r="B145" s="13"/>
      <c r="C145" s="13" t="s">
        <v>113</v>
      </c>
      <c r="D145" s="13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12">
        <v>2567</v>
      </c>
    </row>
    <row r="146" spans="1:19" ht="24">
      <c r="A146" s="9"/>
      <c r="B146" s="17"/>
      <c r="C146" s="17"/>
      <c r="D146" s="17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ht="24">
      <c r="A147" s="5">
        <f>A144+1</f>
        <v>41</v>
      </c>
      <c r="B147" s="58" t="s">
        <v>94</v>
      </c>
      <c r="C147" s="13" t="s">
        <v>184</v>
      </c>
      <c r="D147" s="26">
        <v>138000</v>
      </c>
      <c r="E147" s="116"/>
      <c r="F147" s="5" t="s">
        <v>20</v>
      </c>
      <c r="G147" s="29" t="s">
        <v>24</v>
      </c>
      <c r="H147" s="5" t="s">
        <v>24</v>
      </c>
      <c r="I147" s="29" t="s">
        <v>24</v>
      </c>
      <c r="J147" s="5" t="s">
        <v>24</v>
      </c>
      <c r="K147" s="29" t="s">
        <v>24</v>
      </c>
      <c r="L147" s="5" t="s">
        <v>24</v>
      </c>
      <c r="M147" s="29" t="s">
        <v>24</v>
      </c>
      <c r="N147" s="5" t="s">
        <v>24</v>
      </c>
      <c r="O147" s="5" t="s">
        <v>24</v>
      </c>
      <c r="P147" s="5" t="s">
        <v>24</v>
      </c>
      <c r="Q147" s="29" t="s">
        <v>24</v>
      </c>
      <c r="R147" s="5" t="s">
        <v>24</v>
      </c>
      <c r="S147" s="5" t="s">
        <v>432</v>
      </c>
    </row>
    <row r="148" spans="1:19" ht="24">
      <c r="A148" s="12"/>
      <c r="B148" s="58"/>
      <c r="C148" s="13" t="s">
        <v>185</v>
      </c>
      <c r="D148" s="13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2">
        <v>2567</v>
      </c>
    </row>
    <row r="149" spans="1:19" ht="24">
      <c r="A149" s="9"/>
      <c r="B149" s="58"/>
      <c r="C149" s="13" t="s">
        <v>186</v>
      </c>
      <c r="D149" s="13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ht="24">
      <c r="A150" s="5">
        <f>A147+1</f>
        <v>42</v>
      </c>
      <c r="B150" s="116" t="s">
        <v>158</v>
      </c>
      <c r="C150" s="116" t="s">
        <v>114</v>
      </c>
      <c r="D150" s="115">
        <v>10000</v>
      </c>
      <c r="E150" s="116"/>
      <c r="F150" s="5" t="s">
        <v>20</v>
      </c>
      <c r="G150" s="29" t="s">
        <v>24</v>
      </c>
      <c r="H150" s="5" t="s">
        <v>24</v>
      </c>
      <c r="I150" s="29" t="s">
        <v>24</v>
      </c>
      <c r="J150" s="5" t="s">
        <v>24</v>
      </c>
      <c r="K150" s="29" t="s">
        <v>24</v>
      </c>
      <c r="L150" s="5" t="s">
        <v>24</v>
      </c>
      <c r="M150" s="29" t="s">
        <v>24</v>
      </c>
      <c r="N150" s="5" t="s">
        <v>24</v>
      </c>
      <c r="O150" s="5" t="s">
        <v>24</v>
      </c>
      <c r="P150" s="5" t="s">
        <v>24</v>
      </c>
      <c r="Q150" s="29" t="s">
        <v>24</v>
      </c>
      <c r="R150" s="5" t="s">
        <v>24</v>
      </c>
      <c r="S150" s="5" t="s">
        <v>432</v>
      </c>
    </row>
    <row r="151" spans="1:19" ht="24">
      <c r="A151" s="12"/>
      <c r="B151" s="58"/>
      <c r="C151" s="58"/>
      <c r="D151" s="134"/>
      <c r="E151" s="58"/>
      <c r="F151" s="12"/>
      <c r="G151" s="18"/>
      <c r="H151" s="12"/>
      <c r="I151" s="18"/>
      <c r="J151" s="12"/>
      <c r="K151" s="18"/>
      <c r="L151" s="12"/>
      <c r="M151" s="18"/>
      <c r="N151" s="12"/>
      <c r="O151" s="12"/>
      <c r="P151" s="12"/>
      <c r="Q151" s="18"/>
      <c r="R151" s="12"/>
      <c r="S151" s="12">
        <v>2567</v>
      </c>
    </row>
    <row r="152" spans="1:19" ht="24">
      <c r="A152" s="12"/>
      <c r="B152" s="31"/>
      <c r="C152" s="31"/>
      <c r="D152" s="17"/>
      <c r="E152" s="31"/>
      <c r="F152" s="31"/>
      <c r="G152" s="142"/>
      <c r="H152" s="31"/>
      <c r="I152" s="142"/>
      <c r="J152" s="31"/>
      <c r="K152" s="142"/>
      <c r="L152" s="31"/>
      <c r="M152" s="142"/>
      <c r="N152" s="31"/>
      <c r="O152" s="31"/>
      <c r="P152" s="31"/>
      <c r="Q152" s="142"/>
      <c r="R152" s="31"/>
      <c r="S152" s="31"/>
    </row>
    <row r="153" spans="1:19" ht="24">
      <c r="A153" s="5">
        <f>A150+1</f>
        <v>43</v>
      </c>
      <c r="B153" s="144" t="s">
        <v>63</v>
      </c>
      <c r="C153" s="15" t="s">
        <v>122</v>
      </c>
      <c r="D153" s="134">
        <v>10000</v>
      </c>
      <c r="E153" s="177"/>
      <c r="F153" s="12" t="s">
        <v>20</v>
      </c>
      <c r="G153" s="12" t="s">
        <v>24</v>
      </c>
      <c r="H153" s="12" t="s">
        <v>24</v>
      </c>
      <c r="I153" s="12" t="s">
        <v>24</v>
      </c>
      <c r="J153" s="12" t="s">
        <v>24</v>
      </c>
      <c r="K153" s="12" t="s">
        <v>24</v>
      </c>
      <c r="L153" s="12" t="s">
        <v>24</v>
      </c>
      <c r="M153" s="12" t="s">
        <v>24</v>
      </c>
      <c r="N153" s="12" t="s">
        <v>24</v>
      </c>
      <c r="O153" s="12" t="s">
        <v>24</v>
      </c>
      <c r="P153" s="12" t="s">
        <v>24</v>
      </c>
      <c r="Q153" s="12" t="s">
        <v>24</v>
      </c>
      <c r="R153" s="12" t="s">
        <v>24</v>
      </c>
      <c r="S153" s="5" t="s">
        <v>432</v>
      </c>
    </row>
    <row r="154" spans="1:19" ht="24">
      <c r="A154" s="12"/>
      <c r="B154" s="144"/>
      <c r="C154" s="15"/>
      <c r="D154" s="134"/>
      <c r="E154" s="3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12">
        <v>2567</v>
      </c>
    </row>
    <row r="155" spans="1:19" ht="24">
      <c r="A155" s="5">
        <f>A153+1</f>
        <v>44</v>
      </c>
      <c r="B155" s="84" t="s">
        <v>159</v>
      </c>
      <c r="C155" s="25" t="s">
        <v>127</v>
      </c>
      <c r="D155" s="57">
        <v>20000</v>
      </c>
      <c r="E155" s="5"/>
      <c r="F155" s="5" t="s">
        <v>20</v>
      </c>
      <c r="G155" s="29" t="s">
        <v>24</v>
      </c>
      <c r="H155" s="5" t="s">
        <v>24</v>
      </c>
      <c r="I155" s="29" t="s">
        <v>24</v>
      </c>
      <c r="J155" s="5" t="s">
        <v>24</v>
      </c>
      <c r="K155" s="29" t="s">
        <v>24</v>
      </c>
      <c r="L155" s="5" t="s">
        <v>24</v>
      </c>
      <c r="M155" s="29" t="s">
        <v>24</v>
      </c>
      <c r="N155" s="5" t="s">
        <v>24</v>
      </c>
      <c r="O155" s="5" t="s">
        <v>24</v>
      </c>
      <c r="P155" s="5" t="s">
        <v>24</v>
      </c>
      <c r="Q155" s="29" t="s">
        <v>24</v>
      </c>
      <c r="R155" s="5" t="s">
        <v>24</v>
      </c>
      <c r="S155" s="5" t="s">
        <v>432</v>
      </c>
    </row>
    <row r="156" spans="1:19" ht="24">
      <c r="A156" s="12"/>
      <c r="B156" s="2"/>
      <c r="C156" s="58"/>
      <c r="D156" s="136"/>
      <c r="E156" s="58"/>
      <c r="F156" s="12"/>
      <c r="G156" s="18"/>
      <c r="H156" s="12"/>
      <c r="I156" s="18"/>
      <c r="J156" s="12"/>
      <c r="K156" s="18"/>
      <c r="L156" s="12"/>
      <c r="M156" s="18"/>
      <c r="N156" s="12"/>
      <c r="O156" s="12"/>
      <c r="P156" s="12"/>
      <c r="Q156" s="18"/>
      <c r="R156" s="12"/>
      <c r="S156" s="12">
        <v>2567</v>
      </c>
    </row>
    <row r="157" spans="1:19" ht="24">
      <c r="A157" s="9"/>
      <c r="B157" s="142"/>
      <c r="C157" s="31"/>
      <c r="D157" s="179">
        <f>SUM(D141:D156)</f>
        <v>638520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31"/>
    </row>
    <row r="158" spans="1:19" ht="24">
      <c r="A158" s="240">
        <f>A140+1</f>
        <v>30</v>
      </c>
      <c r="B158" s="240"/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</row>
    <row r="159" spans="1:19" ht="24">
      <c r="A159" s="5">
        <f>A155+1</f>
        <v>45</v>
      </c>
      <c r="B159" s="25" t="s">
        <v>65</v>
      </c>
      <c r="C159" s="25" t="s">
        <v>182</v>
      </c>
      <c r="D159" s="6">
        <v>10000</v>
      </c>
      <c r="E159" s="5"/>
      <c r="F159" s="5" t="s">
        <v>20</v>
      </c>
      <c r="G159" s="29" t="s">
        <v>24</v>
      </c>
      <c r="H159" s="5" t="s">
        <v>24</v>
      </c>
      <c r="I159" s="29" t="s">
        <v>24</v>
      </c>
      <c r="J159" s="5" t="s">
        <v>24</v>
      </c>
      <c r="K159" s="29" t="s">
        <v>24</v>
      </c>
      <c r="L159" s="5" t="s">
        <v>24</v>
      </c>
      <c r="M159" s="29" t="s">
        <v>24</v>
      </c>
      <c r="N159" s="5" t="s">
        <v>24</v>
      </c>
      <c r="O159" s="5" t="s">
        <v>24</v>
      </c>
      <c r="P159" s="5" t="s">
        <v>24</v>
      </c>
      <c r="Q159" s="29" t="s">
        <v>24</v>
      </c>
      <c r="R159" s="5" t="s">
        <v>24</v>
      </c>
      <c r="S159" s="5" t="s">
        <v>432</v>
      </c>
    </row>
    <row r="160" spans="1:19" ht="24">
      <c r="A160" s="12"/>
      <c r="B160" s="15"/>
      <c r="C160" s="15" t="s">
        <v>183</v>
      </c>
      <c r="D160" s="14"/>
      <c r="E160" s="12"/>
      <c r="F160" s="12"/>
      <c r="G160" s="18"/>
      <c r="H160" s="12"/>
      <c r="I160" s="18"/>
      <c r="J160" s="12"/>
      <c r="K160" s="18"/>
      <c r="L160" s="12"/>
      <c r="M160" s="18"/>
      <c r="N160" s="12"/>
      <c r="O160" s="12"/>
      <c r="P160" s="12"/>
      <c r="Q160" s="18"/>
      <c r="R160" s="12"/>
      <c r="S160" s="12">
        <v>2567</v>
      </c>
    </row>
    <row r="161" spans="1:19" ht="24">
      <c r="A161" s="9"/>
      <c r="B161" s="9"/>
      <c r="C161" s="9"/>
      <c r="D161" s="6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31"/>
    </row>
    <row r="162" spans="1:19" ht="24">
      <c r="A162" s="5">
        <f>A159+1</f>
        <v>46</v>
      </c>
      <c r="B162" s="25" t="s">
        <v>68</v>
      </c>
      <c r="C162" s="25" t="s">
        <v>96</v>
      </c>
      <c r="D162" s="6">
        <v>10000</v>
      </c>
      <c r="E162" s="5"/>
      <c r="F162" s="5" t="s">
        <v>20</v>
      </c>
      <c r="G162" s="29" t="s">
        <v>24</v>
      </c>
      <c r="H162" s="5" t="s">
        <v>24</v>
      </c>
      <c r="I162" s="29" t="s">
        <v>24</v>
      </c>
      <c r="J162" s="5" t="s">
        <v>24</v>
      </c>
      <c r="K162" s="29" t="s">
        <v>24</v>
      </c>
      <c r="L162" s="5" t="s">
        <v>24</v>
      </c>
      <c r="M162" s="29" t="s">
        <v>24</v>
      </c>
      <c r="N162" s="5" t="s">
        <v>24</v>
      </c>
      <c r="O162" s="5" t="s">
        <v>24</v>
      </c>
      <c r="P162" s="5" t="s">
        <v>24</v>
      </c>
      <c r="Q162" s="29" t="s">
        <v>24</v>
      </c>
      <c r="R162" s="5" t="s">
        <v>24</v>
      </c>
      <c r="S162" s="5" t="s">
        <v>432</v>
      </c>
    </row>
    <row r="163" spans="1:19" ht="24">
      <c r="A163" s="12"/>
      <c r="B163" s="15"/>
      <c r="C163" s="15"/>
      <c r="D163" s="14"/>
      <c r="E163" s="12"/>
      <c r="F163" s="12"/>
      <c r="G163" s="18"/>
      <c r="H163" s="12"/>
      <c r="I163" s="18"/>
      <c r="J163" s="12"/>
      <c r="K163" s="18"/>
      <c r="L163" s="12"/>
      <c r="M163" s="18"/>
      <c r="N163" s="12"/>
      <c r="O163" s="12"/>
      <c r="P163" s="12"/>
      <c r="Q163" s="18"/>
      <c r="R163" s="12"/>
      <c r="S163" s="12">
        <v>2567</v>
      </c>
    </row>
    <row r="164" spans="1:19" ht="2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31"/>
    </row>
    <row r="165" spans="1:19" ht="24">
      <c r="A165" s="5">
        <f>A162+1</f>
        <v>47</v>
      </c>
      <c r="B165" s="25" t="s">
        <v>98</v>
      </c>
      <c r="C165" s="25" t="s">
        <v>80</v>
      </c>
      <c r="D165" s="60">
        <v>10000</v>
      </c>
      <c r="E165" s="5"/>
      <c r="F165" s="5" t="s">
        <v>20</v>
      </c>
      <c r="G165" s="5" t="s">
        <v>24</v>
      </c>
      <c r="H165" s="5" t="s">
        <v>24</v>
      </c>
      <c r="I165" s="5" t="s">
        <v>24</v>
      </c>
      <c r="J165" s="5" t="s">
        <v>24</v>
      </c>
      <c r="K165" s="5" t="s">
        <v>24</v>
      </c>
      <c r="L165" s="5" t="s">
        <v>24</v>
      </c>
      <c r="M165" s="5" t="s">
        <v>24</v>
      </c>
      <c r="N165" s="5" t="s">
        <v>24</v>
      </c>
      <c r="O165" s="5" t="s">
        <v>24</v>
      </c>
      <c r="P165" s="5" t="s">
        <v>24</v>
      </c>
      <c r="Q165" s="5" t="s">
        <v>24</v>
      </c>
      <c r="R165" s="5" t="s">
        <v>24</v>
      </c>
      <c r="S165" s="5" t="s">
        <v>432</v>
      </c>
    </row>
    <row r="166" spans="1:19" ht="24">
      <c r="A166" s="12"/>
      <c r="B166" s="12"/>
      <c r="C166" s="12"/>
      <c r="D166" s="185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>
        <v>2567</v>
      </c>
    </row>
    <row r="167" spans="1:19" ht="24">
      <c r="A167" s="9"/>
      <c r="B167" s="9"/>
      <c r="C167" s="9"/>
      <c r="D167" s="202">
        <f>SUM(D159:D166)</f>
        <v>30000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31"/>
    </row>
    <row r="168" spans="1:19" ht="24">
      <c r="A168" s="263" t="s">
        <v>414</v>
      </c>
      <c r="B168" s="263"/>
      <c r="C168" s="263"/>
      <c r="D168" s="68">
        <f>D167+D157</f>
        <v>668520</v>
      </c>
      <c r="E168" s="161"/>
      <c r="F168" s="162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207"/>
    </row>
    <row r="169" spans="1:18" ht="24">
      <c r="A169" s="18"/>
      <c r="B169" s="18"/>
      <c r="C169" s="18"/>
      <c r="D169" s="187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24">
      <c r="A170" s="18"/>
      <c r="B170" s="18"/>
      <c r="C170" s="18"/>
      <c r="D170" s="187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24">
      <c r="A171" s="18"/>
      <c r="B171" s="18"/>
      <c r="C171" s="18"/>
      <c r="D171" s="187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24">
      <c r="A172" s="18"/>
      <c r="B172" s="18"/>
      <c r="C172" s="18"/>
      <c r="D172" s="187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24">
      <c r="A173" s="18"/>
      <c r="B173" s="18"/>
      <c r="C173" s="18"/>
      <c r="D173" s="187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24">
      <c r="A174" s="18"/>
      <c r="B174" s="18"/>
      <c r="C174" s="18"/>
      <c r="D174" s="187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24">
      <c r="A175" s="18"/>
      <c r="B175" s="18"/>
      <c r="C175" s="18"/>
      <c r="D175" s="187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24">
      <c r="A176" s="18"/>
      <c r="B176" s="18"/>
      <c r="C176" s="18"/>
      <c r="D176" s="187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24">
      <c r="A177" s="18"/>
      <c r="B177" s="18"/>
      <c r="C177" s="18"/>
      <c r="D177" s="187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24">
      <c r="A178" s="18"/>
      <c r="B178" s="18"/>
      <c r="C178" s="18"/>
      <c r="D178" s="187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24">
      <c r="A179" s="18"/>
      <c r="B179" s="18"/>
      <c r="C179" s="18"/>
      <c r="D179" s="187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24">
      <c r="A180" s="18"/>
      <c r="B180" s="18"/>
      <c r="C180" s="18"/>
      <c r="D180" s="18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9" ht="24">
      <c r="A181" s="249">
        <f>A158+1</f>
        <v>31</v>
      </c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</row>
    <row r="182" spans="1:19" ht="24">
      <c r="A182" s="5">
        <f>A165+1</f>
        <v>48</v>
      </c>
      <c r="B182" s="25" t="s">
        <v>187</v>
      </c>
      <c r="C182" s="25" t="s">
        <v>92</v>
      </c>
      <c r="D182" s="6">
        <v>1676700</v>
      </c>
      <c r="E182" s="5"/>
      <c r="F182" s="5" t="s">
        <v>29</v>
      </c>
      <c r="G182" s="29" t="s">
        <v>24</v>
      </c>
      <c r="H182" s="5" t="s">
        <v>24</v>
      </c>
      <c r="I182" s="29" t="s">
        <v>24</v>
      </c>
      <c r="J182" s="5" t="s">
        <v>24</v>
      </c>
      <c r="K182" s="29" t="s">
        <v>24</v>
      </c>
      <c r="L182" s="5" t="s">
        <v>24</v>
      </c>
      <c r="M182" s="29" t="s">
        <v>24</v>
      </c>
      <c r="N182" s="5" t="s">
        <v>24</v>
      </c>
      <c r="O182" s="5" t="s">
        <v>24</v>
      </c>
      <c r="P182" s="5" t="s">
        <v>24</v>
      </c>
      <c r="Q182" s="29" t="s">
        <v>24</v>
      </c>
      <c r="R182" s="5" t="s">
        <v>24</v>
      </c>
      <c r="S182" s="5" t="s">
        <v>432</v>
      </c>
    </row>
    <row r="183" spans="1:19" ht="24">
      <c r="A183" s="12"/>
      <c r="B183" s="15" t="s">
        <v>188</v>
      </c>
      <c r="C183" s="15"/>
      <c r="D183" s="117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>
        <v>2567</v>
      </c>
    </row>
    <row r="184" spans="1:19" ht="24">
      <c r="A184" s="9"/>
      <c r="B184" s="16"/>
      <c r="C184" s="9"/>
      <c r="D184" s="6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31"/>
    </row>
    <row r="185" spans="1:19" ht="24">
      <c r="A185" s="5">
        <f>A182+1</f>
        <v>49</v>
      </c>
      <c r="B185" s="25" t="s">
        <v>45</v>
      </c>
      <c r="C185" s="25" t="s">
        <v>46</v>
      </c>
      <c r="D185" s="6">
        <v>72000</v>
      </c>
      <c r="E185" s="5"/>
      <c r="F185" s="5" t="s">
        <v>29</v>
      </c>
      <c r="G185" s="29" t="s">
        <v>24</v>
      </c>
      <c r="H185" s="5" t="s">
        <v>24</v>
      </c>
      <c r="I185" s="29" t="s">
        <v>24</v>
      </c>
      <c r="J185" s="5" t="s">
        <v>24</v>
      </c>
      <c r="K185" s="29" t="s">
        <v>24</v>
      </c>
      <c r="L185" s="5" t="s">
        <v>24</v>
      </c>
      <c r="M185" s="29" t="s">
        <v>24</v>
      </c>
      <c r="N185" s="5" t="s">
        <v>24</v>
      </c>
      <c r="O185" s="5" t="s">
        <v>24</v>
      </c>
      <c r="P185" s="5" t="s">
        <v>24</v>
      </c>
      <c r="Q185" s="29" t="s">
        <v>24</v>
      </c>
      <c r="R185" s="5" t="s">
        <v>24</v>
      </c>
      <c r="S185" s="5" t="s">
        <v>432</v>
      </c>
    </row>
    <row r="186" spans="1:19" ht="24">
      <c r="A186" s="12"/>
      <c r="B186" s="15" t="s">
        <v>189</v>
      </c>
      <c r="C186" s="12"/>
      <c r="D186" s="117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>
        <v>2567</v>
      </c>
    </row>
    <row r="187" spans="1:19" ht="24">
      <c r="A187" s="9"/>
      <c r="B187" s="16"/>
      <c r="C187" s="9"/>
      <c r="D187" s="6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31"/>
    </row>
    <row r="188" spans="1:19" ht="24">
      <c r="A188" s="5">
        <f>A185+1</f>
        <v>50</v>
      </c>
      <c r="B188" s="25" t="s">
        <v>21</v>
      </c>
      <c r="C188" s="25" t="s">
        <v>47</v>
      </c>
      <c r="D188" s="6">
        <v>42000</v>
      </c>
      <c r="E188" s="28"/>
      <c r="F188" s="5" t="s">
        <v>29</v>
      </c>
      <c r="G188" s="5" t="s">
        <v>24</v>
      </c>
      <c r="H188" s="5" t="s">
        <v>24</v>
      </c>
      <c r="I188" s="5" t="s">
        <v>24</v>
      </c>
      <c r="J188" s="5" t="s">
        <v>24</v>
      </c>
      <c r="K188" s="5" t="s">
        <v>24</v>
      </c>
      <c r="L188" s="5" t="s">
        <v>24</v>
      </c>
      <c r="M188" s="5" t="s">
        <v>24</v>
      </c>
      <c r="N188" s="5" t="s">
        <v>24</v>
      </c>
      <c r="O188" s="5" t="s">
        <v>24</v>
      </c>
      <c r="P188" s="5" t="s">
        <v>24</v>
      </c>
      <c r="Q188" s="5" t="s">
        <v>24</v>
      </c>
      <c r="R188" s="5" t="s">
        <v>24</v>
      </c>
      <c r="S188" s="5" t="s">
        <v>432</v>
      </c>
    </row>
    <row r="189" spans="1:19" ht="24">
      <c r="A189" s="12"/>
      <c r="B189" s="15"/>
      <c r="C189" s="12"/>
      <c r="D189" s="117"/>
      <c r="E189" s="2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>
        <v>2567</v>
      </c>
    </row>
    <row r="190" spans="1:19" ht="24">
      <c r="A190" s="9"/>
      <c r="B190" s="16"/>
      <c r="C190" s="9"/>
      <c r="D190" s="68"/>
      <c r="E190" s="2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31"/>
    </row>
    <row r="191" spans="1:19" ht="24">
      <c r="A191" s="5">
        <f>A188+1</f>
        <v>51</v>
      </c>
      <c r="B191" s="25" t="s">
        <v>48</v>
      </c>
      <c r="C191" s="25" t="s">
        <v>49</v>
      </c>
      <c r="D191" s="6">
        <v>485400</v>
      </c>
      <c r="E191" s="5"/>
      <c r="F191" s="5" t="s">
        <v>29</v>
      </c>
      <c r="G191" s="29" t="s">
        <v>24</v>
      </c>
      <c r="H191" s="5" t="s">
        <v>24</v>
      </c>
      <c r="I191" s="29" t="s">
        <v>24</v>
      </c>
      <c r="J191" s="5" t="s">
        <v>24</v>
      </c>
      <c r="K191" s="29" t="s">
        <v>24</v>
      </c>
      <c r="L191" s="5" t="s">
        <v>24</v>
      </c>
      <c r="M191" s="29" t="s">
        <v>24</v>
      </c>
      <c r="N191" s="5" t="s">
        <v>24</v>
      </c>
      <c r="O191" s="5" t="s">
        <v>24</v>
      </c>
      <c r="P191" s="5" t="s">
        <v>24</v>
      </c>
      <c r="Q191" s="29" t="s">
        <v>24</v>
      </c>
      <c r="R191" s="5" t="s">
        <v>24</v>
      </c>
      <c r="S191" s="5" t="s">
        <v>432</v>
      </c>
    </row>
    <row r="192" spans="1:19" ht="24">
      <c r="A192" s="12"/>
      <c r="B192" s="15"/>
      <c r="C192" s="15"/>
      <c r="D192" s="14"/>
      <c r="E192" s="12"/>
      <c r="F192" s="12"/>
      <c r="G192" s="18"/>
      <c r="H192" s="12"/>
      <c r="I192" s="18"/>
      <c r="J192" s="12"/>
      <c r="K192" s="18"/>
      <c r="L192" s="12"/>
      <c r="M192" s="18"/>
      <c r="N192" s="12"/>
      <c r="O192" s="12"/>
      <c r="P192" s="12"/>
      <c r="Q192" s="18"/>
      <c r="R192" s="12"/>
      <c r="S192" s="12">
        <v>2567</v>
      </c>
    </row>
    <row r="193" spans="1:19" ht="24">
      <c r="A193" s="12"/>
      <c r="B193" s="15"/>
      <c r="C193" s="12"/>
      <c r="D193" s="117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31"/>
    </row>
    <row r="194" spans="1:19" ht="24">
      <c r="A194" s="5">
        <f>A191+1</f>
        <v>52</v>
      </c>
      <c r="B194" s="25" t="s">
        <v>50</v>
      </c>
      <c r="C194" s="25" t="s">
        <v>51</v>
      </c>
      <c r="D194" s="6">
        <v>48000</v>
      </c>
      <c r="E194" s="5"/>
      <c r="F194" s="5" t="s">
        <v>29</v>
      </c>
      <c r="G194" s="29" t="s">
        <v>24</v>
      </c>
      <c r="H194" s="5" t="s">
        <v>24</v>
      </c>
      <c r="I194" s="29" t="s">
        <v>24</v>
      </c>
      <c r="J194" s="5" t="s">
        <v>24</v>
      </c>
      <c r="K194" s="29" t="s">
        <v>24</v>
      </c>
      <c r="L194" s="5" t="s">
        <v>24</v>
      </c>
      <c r="M194" s="29" t="s">
        <v>24</v>
      </c>
      <c r="N194" s="5" t="s">
        <v>24</v>
      </c>
      <c r="O194" s="5" t="s">
        <v>24</v>
      </c>
      <c r="P194" s="5" t="s">
        <v>24</v>
      </c>
      <c r="Q194" s="29" t="s">
        <v>24</v>
      </c>
      <c r="R194" s="5" t="s">
        <v>24</v>
      </c>
      <c r="S194" s="5" t="s">
        <v>432</v>
      </c>
    </row>
    <row r="195" spans="1:19" ht="24">
      <c r="A195" s="12"/>
      <c r="B195" s="15"/>
      <c r="C195" s="15"/>
      <c r="D195" s="14"/>
      <c r="E195" s="12"/>
      <c r="F195" s="12"/>
      <c r="G195" s="18"/>
      <c r="H195" s="12"/>
      <c r="I195" s="18"/>
      <c r="J195" s="12"/>
      <c r="K195" s="18"/>
      <c r="L195" s="12"/>
      <c r="M195" s="18"/>
      <c r="N195" s="12"/>
      <c r="O195" s="12"/>
      <c r="P195" s="12"/>
      <c r="Q195" s="18"/>
      <c r="R195" s="12"/>
      <c r="S195" s="12">
        <v>2567</v>
      </c>
    </row>
    <row r="196" spans="1:19" ht="24">
      <c r="A196" s="9"/>
      <c r="B196" s="16"/>
      <c r="C196" s="9"/>
      <c r="D196" s="6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31"/>
    </row>
    <row r="197" spans="1:19" ht="24">
      <c r="A197" s="5">
        <f>A194+1</f>
        <v>53</v>
      </c>
      <c r="B197" s="25" t="s">
        <v>52</v>
      </c>
      <c r="C197" s="25" t="s">
        <v>139</v>
      </c>
      <c r="D197" s="6">
        <v>200000</v>
      </c>
      <c r="E197" s="5"/>
      <c r="F197" s="5" t="s">
        <v>29</v>
      </c>
      <c r="G197" s="29" t="s">
        <v>24</v>
      </c>
      <c r="H197" s="5" t="s">
        <v>24</v>
      </c>
      <c r="I197" s="29" t="s">
        <v>24</v>
      </c>
      <c r="J197" s="5" t="s">
        <v>24</v>
      </c>
      <c r="K197" s="29" t="s">
        <v>24</v>
      </c>
      <c r="L197" s="5" t="s">
        <v>24</v>
      </c>
      <c r="M197" s="29" t="s">
        <v>24</v>
      </c>
      <c r="N197" s="5" t="s">
        <v>24</v>
      </c>
      <c r="O197" s="5" t="s">
        <v>24</v>
      </c>
      <c r="P197" s="5" t="s">
        <v>24</v>
      </c>
      <c r="Q197" s="29" t="s">
        <v>24</v>
      </c>
      <c r="R197" s="5" t="s">
        <v>24</v>
      </c>
      <c r="S197" s="5" t="s">
        <v>432</v>
      </c>
    </row>
    <row r="198" spans="1:19" ht="24">
      <c r="A198" s="12"/>
      <c r="B198" s="15" t="s">
        <v>53</v>
      </c>
      <c r="C198" s="12"/>
      <c r="D198" s="117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>
        <v>2567</v>
      </c>
    </row>
    <row r="199" spans="1:19" ht="24">
      <c r="A199" s="9"/>
      <c r="B199" s="16"/>
      <c r="C199" s="9"/>
      <c r="D199" s="6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31"/>
    </row>
    <row r="200" spans="1:19" ht="24">
      <c r="A200" s="5">
        <f>A197+1</f>
        <v>54</v>
      </c>
      <c r="B200" s="64" t="s">
        <v>112</v>
      </c>
      <c r="C200" s="25" t="s">
        <v>140</v>
      </c>
      <c r="D200" s="55">
        <v>5000</v>
      </c>
      <c r="E200" s="59"/>
      <c r="F200" s="5" t="s">
        <v>29</v>
      </c>
      <c r="G200" s="29" t="s">
        <v>24</v>
      </c>
      <c r="H200" s="5" t="s">
        <v>24</v>
      </c>
      <c r="I200" s="29" t="s">
        <v>24</v>
      </c>
      <c r="J200" s="5" t="s">
        <v>24</v>
      </c>
      <c r="K200" s="29" t="s">
        <v>24</v>
      </c>
      <c r="L200" s="5" t="s">
        <v>24</v>
      </c>
      <c r="M200" s="29" t="s">
        <v>24</v>
      </c>
      <c r="N200" s="5" t="s">
        <v>24</v>
      </c>
      <c r="O200" s="5" t="s">
        <v>24</v>
      </c>
      <c r="P200" s="5" t="s">
        <v>24</v>
      </c>
      <c r="Q200" s="29" t="s">
        <v>24</v>
      </c>
      <c r="R200" s="5" t="s">
        <v>24</v>
      </c>
      <c r="S200" s="5" t="s">
        <v>432</v>
      </c>
    </row>
    <row r="201" spans="1:19" ht="24">
      <c r="A201" s="9"/>
      <c r="B201" s="142" t="s">
        <v>113</v>
      </c>
      <c r="C201" s="16"/>
      <c r="D201" s="196">
        <f>SUM(D182:D200)</f>
        <v>2529100</v>
      </c>
      <c r="E201" s="72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>
        <v>2567</v>
      </c>
    </row>
    <row r="202" spans="1:19" ht="24">
      <c r="A202" s="18"/>
      <c r="B202" s="2"/>
      <c r="C202" s="19"/>
      <c r="D202" s="219"/>
      <c r="E202" s="69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24">
      <c r="A203" s="18"/>
      <c r="B203" s="2"/>
      <c r="C203" s="19"/>
      <c r="D203" s="219"/>
      <c r="E203" s="69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24">
      <c r="A204" s="240">
        <f>A181+1</f>
        <v>32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</row>
    <row r="205" spans="1:19" ht="24">
      <c r="A205" s="5">
        <f>A200+1</f>
        <v>55</v>
      </c>
      <c r="B205" s="25" t="s">
        <v>23</v>
      </c>
      <c r="C205" s="25" t="s">
        <v>55</v>
      </c>
      <c r="D205" s="108">
        <v>20000</v>
      </c>
      <c r="E205" s="59"/>
      <c r="F205" s="5" t="s">
        <v>29</v>
      </c>
      <c r="G205" s="29" t="s">
        <v>24</v>
      </c>
      <c r="H205" s="5" t="s">
        <v>24</v>
      </c>
      <c r="I205" s="29" t="s">
        <v>24</v>
      </c>
      <c r="J205" s="5" t="s">
        <v>24</v>
      </c>
      <c r="K205" s="29" t="s">
        <v>24</v>
      </c>
      <c r="L205" s="5" t="s">
        <v>24</v>
      </c>
      <c r="M205" s="29" t="s">
        <v>24</v>
      </c>
      <c r="N205" s="5" t="s">
        <v>24</v>
      </c>
      <c r="O205" s="5" t="s">
        <v>24</v>
      </c>
      <c r="P205" s="5" t="s">
        <v>24</v>
      </c>
      <c r="Q205" s="29" t="s">
        <v>24</v>
      </c>
      <c r="R205" s="5" t="s">
        <v>24</v>
      </c>
      <c r="S205" s="5" t="s">
        <v>432</v>
      </c>
    </row>
    <row r="206" spans="1:19" ht="24">
      <c r="A206" s="12"/>
      <c r="B206" s="15"/>
      <c r="C206" s="15"/>
      <c r="D206" s="197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12">
        <v>2567</v>
      </c>
    </row>
    <row r="207" spans="1:19" ht="24">
      <c r="A207" s="9"/>
      <c r="B207" s="16"/>
      <c r="C207" s="9"/>
      <c r="D207" s="18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31"/>
    </row>
    <row r="208" spans="1:19" ht="24">
      <c r="A208" s="5">
        <f>A205+1</f>
        <v>56</v>
      </c>
      <c r="B208" s="25" t="s">
        <v>22</v>
      </c>
      <c r="C208" s="25" t="s">
        <v>93</v>
      </c>
      <c r="D208" s="108">
        <v>20000</v>
      </c>
      <c r="E208" s="59"/>
      <c r="F208" s="5" t="s">
        <v>29</v>
      </c>
      <c r="G208" s="29" t="s">
        <v>24</v>
      </c>
      <c r="H208" s="5" t="s">
        <v>24</v>
      </c>
      <c r="I208" s="29" t="s">
        <v>24</v>
      </c>
      <c r="J208" s="5" t="s">
        <v>24</v>
      </c>
      <c r="K208" s="29" t="s">
        <v>24</v>
      </c>
      <c r="L208" s="5" t="s">
        <v>24</v>
      </c>
      <c r="M208" s="29" t="s">
        <v>24</v>
      </c>
      <c r="N208" s="5" t="s">
        <v>24</v>
      </c>
      <c r="O208" s="5" t="s">
        <v>24</v>
      </c>
      <c r="P208" s="5" t="s">
        <v>24</v>
      </c>
      <c r="Q208" s="29" t="s">
        <v>24</v>
      </c>
      <c r="R208" s="5" t="s">
        <v>24</v>
      </c>
      <c r="S208" s="5" t="s">
        <v>432</v>
      </c>
    </row>
    <row r="209" spans="1:19" ht="24">
      <c r="A209" s="9"/>
      <c r="B209" s="16"/>
      <c r="C209" s="16"/>
      <c r="D209" s="182"/>
      <c r="E209" s="72"/>
      <c r="F209" s="72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9">
        <v>2567</v>
      </c>
    </row>
    <row r="210" spans="1:19" ht="24">
      <c r="A210" s="5">
        <f>A208+1</f>
        <v>57</v>
      </c>
      <c r="B210" s="25" t="s">
        <v>94</v>
      </c>
      <c r="C210" s="25" t="s">
        <v>190</v>
      </c>
      <c r="D210" s="108">
        <v>354000</v>
      </c>
      <c r="E210" s="59"/>
      <c r="F210" s="5" t="s">
        <v>29</v>
      </c>
      <c r="G210" s="29" t="s">
        <v>24</v>
      </c>
      <c r="H210" s="5" t="s">
        <v>24</v>
      </c>
      <c r="I210" s="29" t="s">
        <v>24</v>
      </c>
      <c r="J210" s="5" t="s">
        <v>24</v>
      </c>
      <c r="K210" s="29" t="s">
        <v>24</v>
      </c>
      <c r="L210" s="5" t="s">
        <v>24</v>
      </c>
      <c r="M210" s="29" t="s">
        <v>24</v>
      </c>
      <c r="N210" s="5" t="s">
        <v>24</v>
      </c>
      <c r="O210" s="5" t="s">
        <v>24</v>
      </c>
      <c r="P210" s="5" t="s">
        <v>24</v>
      </c>
      <c r="Q210" s="29" t="s">
        <v>24</v>
      </c>
      <c r="R210" s="5" t="s">
        <v>24</v>
      </c>
      <c r="S210" s="5" t="s">
        <v>432</v>
      </c>
    </row>
    <row r="211" spans="1:19" ht="24">
      <c r="A211" s="12"/>
      <c r="B211" s="15"/>
      <c r="C211" s="15" t="s">
        <v>191</v>
      </c>
      <c r="D211" s="197"/>
      <c r="E211" s="71"/>
      <c r="F211" s="71"/>
      <c r="G211" s="69"/>
      <c r="H211" s="71"/>
      <c r="I211" s="69"/>
      <c r="J211" s="71"/>
      <c r="K211" s="69"/>
      <c r="L211" s="71"/>
      <c r="M211" s="69"/>
      <c r="N211" s="71"/>
      <c r="O211" s="71"/>
      <c r="P211" s="71"/>
      <c r="Q211" s="69"/>
      <c r="R211" s="71"/>
      <c r="S211" s="12">
        <v>2567</v>
      </c>
    </row>
    <row r="212" spans="1:19" ht="24">
      <c r="A212" s="9"/>
      <c r="B212" s="16"/>
      <c r="C212" s="16" t="s">
        <v>192</v>
      </c>
      <c r="D212" s="182"/>
      <c r="E212" s="72"/>
      <c r="F212" s="72"/>
      <c r="G212" s="143"/>
      <c r="H212" s="72"/>
      <c r="I212" s="143"/>
      <c r="J212" s="72"/>
      <c r="K212" s="143"/>
      <c r="L212" s="72"/>
      <c r="M212" s="143"/>
      <c r="N212" s="72"/>
      <c r="O212" s="72"/>
      <c r="P212" s="72"/>
      <c r="Q212" s="143"/>
      <c r="R212" s="72"/>
      <c r="S212" s="31"/>
    </row>
    <row r="213" spans="1:19" ht="24">
      <c r="A213" s="5">
        <f>A210+1</f>
        <v>58</v>
      </c>
      <c r="B213" s="25" t="s">
        <v>63</v>
      </c>
      <c r="C213" s="25" t="s">
        <v>64</v>
      </c>
      <c r="D213" s="108">
        <v>50000</v>
      </c>
      <c r="E213" s="59"/>
      <c r="F213" s="5" t="s">
        <v>395</v>
      </c>
      <c r="G213" s="29" t="s">
        <v>24</v>
      </c>
      <c r="H213" s="5" t="s">
        <v>24</v>
      </c>
      <c r="I213" s="29" t="s">
        <v>24</v>
      </c>
      <c r="J213" s="5" t="s">
        <v>24</v>
      </c>
      <c r="K213" s="29" t="s">
        <v>24</v>
      </c>
      <c r="L213" s="5" t="s">
        <v>24</v>
      </c>
      <c r="M213" s="29" t="s">
        <v>24</v>
      </c>
      <c r="N213" s="5" t="s">
        <v>24</v>
      </c>
      <c r="O213" s="5" t="s">
        <v>24</v>
      </c>
      <c r="P213" s="5" t="s">
        <v>24</v>
      </c>
      <c r="Q213" s="29" t="s">
        <v>24</v>
      </c>
      <c r="R213" s="5" t="s">
        <v>24</v>
      </c>
      <c r="S213" s="5" t="s">
        <v>432</v>
      </c>
    </row>
    <row r="214" spans="1:19" ht="24">
      <c r="A214" s="12"/>
      <c r="B214" s="15"/>
      <c r="C214" s="15"/>
      <c r="D214" s="197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12">
        <v>2567</v>
      </c>
    </row>
    <row r="215" spans="1:19" ht="24">
      <c r="A215" s="9"/>
      <c r="B215" s="16"/>
      <c r="C215" s="9"/>
      <c r="D215" s="18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31"/>
    </row>
    <row r="216" spans="1:19" ht="24">
      <c r="A216" s="97">
        <f>A213+1</f>
        <v>59</v>
      </c>
      <c r="B216" s="94" t="s">
        <v>159</v>
      </c>
      <c r="C216" s="94" t="s">
        <v>193</v>
      </c>
      <c r="D216" s="108">
        <v>50000</v>
      </c>
      <c r="E216" s="87"/>
      <c r="F216" s="97" t="s">
        <v>29</v>
      </c>
      <c r="G216" s="96" t="s">
        <v>24</v>
      </c>
      <c r="H216" s="97" t="s">
        <v>24</v>
      </c>
      <c r="I216" s="96" t="s">
        <v>24</v>
      </c>
      <c r="J216" s="97" t="s">
        <v>24</v>
      </c>
      <c r="K216" s="96" t="s">
        <v>24</v>
      </c>
      <c r="L216" s="97" t="s">
        <v>24</v>
      </c>
      <c r="M216" s="96" t="s">
        <v>24</v>
      </c>
      <c r="N216" s="97" t="s">
        <v>24</v>
      </c>
      <c r="O216" s="97" t="s">
        <v>24</v>
      </c>
      <c r="P216" s="97" t="s">
        <v>24</v>
      </c>
      <c r="Q216" s="96" t="s">
        <v>24</v>
      </c>
      <c r="R216" s="97" t="s">
        <v>24</v>
      </c>
      <c r="S216" s="5" t="s">
        <v>432</v>
      </c>
    </row>
    <row r="217" spans="1:19" ht="24">
      <c r="A217" s="105"/>
      <c r="B217" s="111"/>
      <c r="C217" s="111" t="s">
        <v>194</v>
      </c>
      <c r="D217" s="197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12">
        <v>2567</v>
      </c>
    </row>
    <row r="218" spans="1:19" ht="24">
      <c r="A218" s="106"/>
      <c r="B218" s="113"/>
      <c r="C218" s="106"/>
      <c r="D218" s="182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31"/>
    </row>
    <row r="219" spans="1:19" ht="24">
      <c r="A219" s="97">
        <f>A216+1</f>
        <v>60</v>
      </c>
      <c r="B219" s="94" t="s">
        <v>195</v>
      </c>
      <c r="C219" s="94" t="s">
        <v>198</v>
      </c>
      <c r="D219" s="108">
        <v>200000</v>
      </c>
      <c r="E219" s="87"/>
      <c r="F219" s="97" t="s">
        <v>29</v>
      </c>
      <c r="G219" s="96" t="s">
        <v>24</v>
      </c>
      <c r="H219" s="97" t="s">
        <v>24</v>
      </c>
      <c r="I219" s="96" t="s">
        <v>24</v>
      </c>
      <c r="J219" s="97" t="s">
        <v>24</v>
      </c>
      <c r="K219" s="96" t="s">
        <v>24</v>
      </c>
      <c r="L219" s="97" t="s">
        <v>24</v>
      </c>
      <c r="M219" s="96" t="s">
        <v>24</v>
      </c>
      <c r="N219" s="97" t="s">
        <v>24</v>
      </c>
      <c r="O219" s="97" t="s">
        <v>24</v>
      </c>
      <c r="P219" s="97" t="s">
        <v>24</v>
      </c>
      <c r="Q219" s="96" t="s">
        <v>24</v>
      </c>
      <c r="R219" s="97" t="s">
        <v>24</v>
      </c>
      <c r="S219" s="5" t="s">
        <v>432</v>
      </c>
    </row>
    <row r="220" spans="1:19" ht="24">
      <c r="A220" s="105"/>
      <c r="B220" s="111" t="s">
        <v>196</v>
      </c>
      <c r="C220" s="111" t="s">
        <v>199</v>
      </c>
      <c r="D220" s="135"/>
      <c r="E220" s="88"/>
      <c r="F220" s="88"/>
      <c r="G220" s="82"/>
      <c r="H220" s="88"/>
      <c r="I220" s="82"/>
      <c r="J220" s="88"/>
      <c r="K220" s="82"/>
      <c r="L220" s="88"/>
      <c r="M220" s="82"/>
      <c r="N220" s="88"/>
      <c r="O220" s="88"/>
      <c r="P220" s="88"/>
      <c r="Q220" s="82"/>
      <c r="R220" s="88"/>
      <c r="S220" s="12">
        <v>2567</v>
      </c>
    </row>
    <row r="221" spans="1:19" ht="24">
      <c r="A221" s="106"/>
      <c r="B221" s="113" t="s">
        <v>197</v>
      </c>
      <c r="C221" s="113"/>
      <c r="D221" s="200"/>
      <c r="E221" s="86"/>
      <c r="F221" s="86"/>
      <c r="G221" s="83"/>
      <c r="H221" s="86"/>
      <c r="I221" s="83"/>
      <c r="J221" s="86"/>
      <c r="K221" s="83"/>
      <c r="L221" s="86"/>
      <c r="M221" s="83"/>
      <c r="N221" s="86"/>
      <c r="O221" s="86"/>
      <c r="P221" s="86"/>
      <c r="Q221" s="83"/>
      <c r="R221" s="86"/>
      <c r="S221" s="58"/>
    </row>
    <row r="222" spans="1:19" ht="24">
      <c r="A222" s="97">
        <f>A219+1</f>
        <v>61</v>
      </c>
      <c r="B222" s="111" t="s">
        <v>200</v>
      </c>
      <c r="C222" s="111" t="s">
        <v>95</v>
      </c>
      <c r="D222" s="135">
        <v>50000</v>
      </c>
      <c r="E222" s="189"/>
      <c r="F222" s="97" t="s">
        <v>29</v>
      </c>
      <c r="G222" s="96" t="s">
        <v>24</v>
      </c>
      <c r="H222" s="97" t="s">
        <v>24</v>
      </c>
      <c r="I222" s="97" t="s">
        <v>24</v>
      </c>
      <c r="J222" s="97" t="s">
        <v>24</v>
      </c>
      <c r="K222" s="97" t="s">
        <v>24</v>
      </c>
      <c r="L222" s="97" t="s">
        <v>24</v>
      </c>
      <c r="M222" s="97" t="s">
        <v>24</v>
      </c>
      <c r="N222" s="97" t="s">
        <v>24</v>
      </c>
      <c r="O222" s="97" t="s">
        <v>24</v>
      </c>
      <c r="P222" s="97" t="s">
        <v>24</v>
      </c>
      <c r="Q222" s="97" t="s">
        <v>24</v>
      </c>
      <c r="R222" s="107" t="s">
        <v>24</v>
      </c>
      <c r="S222" s="5" t="s">
        <v>432</v>
      </c>
    </row>
    <row r="223" spans="1:19" ht="24">
      <c r="A223" s="105"/>
      <c r="B223" s="111"/>
      <c r="C223" s="105"/>
      <c r="D223" s="197"/>
      <c r="E223" s="82"/>
      <c r="F223" s="88"/>
      <c r="G223" s="82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95"/>
      <c r="S223" s="12">
        <v>2567</v>
      </c>
    </row>
    <row r="224" spans="1:19" ht="24">
      <c r="A224" s="105"/>
      <c r="B224" s="111"/>
      <c r="C224" s="109"/>
      <c r="D224" s="197"/>
      <c r="E224" s="82"/>
      <c r="F224" s="88"/>
      <c r="G224" s="82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195"/>
      <c r="S224" s="58"/>
    </row>
    <row r="225" spans="1:19" ht="24">
      <c r="A225" s="106"/>
      <c r="B225" s="113"/>
      <c r="C225" s="186"/>
      <c r="D225" s="198">
        <f>SUM(D205:D224)</f>
        <v>744000</v>
      </c>
      <c r="E225" s="83"/>
      <c r="F225" s="86"/>
      <c r="G225" s="83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218"/>
      <c r="S225" s="31"/>
    </row>
    <row r="226" spans="1:18" ht="24">
      <c r="A226" s="183"/>
      <c r="B226" s="114"/>
      <c r="C226" s="183"/>
      <c r="D226" s="136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</row>
    <row r="227" spans="1:19" ht="24">
      <c r="A227" s="256">
        <f>A204+1</f>
        <v>33</v>
      </c>
      <c r="B227" s="256"/>
      <c r="C227" s="256"/>
      <c r="D227" s="256"/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</row>
    <row r="228" spans="1:19" ht="24">
      <c r="A228" s="97">
        <f>A222+1</f>
        <v>62</v>
      </c>
      <c r="B228" s="25" t="s">
        <v>149</v>
      </c>
      <c r="C228" s="94" t="s">
        <v>176</v>
      </c>
      <c r="D228" s="55">
        <v>50000</v>
      </c>
      <c r="E228" s="87"/>
      <c r="F228" s="97" t="s">
        <v>29</v>
      </c>
      <c r="G228" s="96" t="s">
        <v>24</v>
      </c>
      <c r="H228" s="97" t="s">
        <v>24</v>
      </c>
      <c r="I228" s="96" t="s">
        <v>24</v>
      </c>
      <c r="J228" s="97" t="s">
        <v>24</v>
      </c>
      <c r="K228" s="96" t="s">
        <v>24</v>
      </c>
      <c r="L228" s="97" t="s">
        <v>24</v>
      </c>
      <c r="M228" s="96" t="s">
        <v>24</v>
      </c>
      <c r="N228" s="97" t="s">
        <v>24</v>
      </c>
      <c r="O228" s="97" t="s">
        <v>24</v>
      </c>
      <c r="P228" s="97" t="s">
        <v>24</v>
      </c>
      <c r="Q228" s="96" t="s">
        <v>24</v>
      </c>
      <c r="R228" s="97" t="s">
        <v>24</v>
      </c>
      <c r="S228" s="5" t="s">
        <v>432</v>
      </c>
    </row>
    <row r="229" spans="1:19" ht="24">
      <c r="A229" s="105"/>
      <c r="B229" s="15"/>
      <c r="C229" s="15" t="s">
        <v>177</v>
      </c>
      <c r="D229" s="26"/>
      <c r="E229" s="88"/>
      <c r="F229" s="88"/>
      <c r="G229" s="82"/>
      <c r="H229" s="88"/>
      <c r="I229" s="82"/>
      <c r="J229" s="88"/>
      <c r="K229" s="82"/>
      <c r="L229" s="88"/>
      <c r="M229" s="82"/>
      <c r="N229" s="88"/>
      <c r="O229" s="88"/>
      <c r="P229" s="88"/>
      <c r="Q229" s="82"/>
      <c r="R229" s="88"/>
      <c r="S229" s="12">
        <v>2567</v>
      </c>
    </row>
    <row r="230" spans="1:19" ht="24">
      <c r="A230" s="106"/>
      <c r="B230" s="16"/>
      <c r="C230" s="16" t="s">
        <v>178</v>
      </c>
      <c r="D230" s="27"/>
      <c r="E230" s="86"/>
      <c r="F230" s="86"/>
      <c r="G230" s="83"/>
      <c r="H230" s="86"/>
      <c r="I230" s="83"/>
      <c r="J230" s="86"/>
      <c r="K230" s="83"/>
      <c r="L230" s="86"/>
      <c r="M230" s="83"/>
      <c r="N230" s="86"/>
      <c r="O230" s="86"/>
      <c r="P230" s="86"/>
      <c r="Q230" s="83"/>
      <c r="R230" s="86"/>
      <c r="S230" s="31"/>
    </row>
    <row r="231" spans="1:19" ht="24">
      <c r="A231" s="97">
        <f>A228+1</f>
        <v>63</v>
      </c>
      <c r="B231" s="190" t="s">
        <v>146</v>
      </c>
      <c r="C231" s="94" t="s">
        <v>201</v>
      </c>
      <c r="D231" s="55">
        <v>20000</v>
      </c>
      <c r="E231" s="195"/>
      <c r="F231" s="97" t="s">
        <v>29</v>
      </c>
      <c r="G231" s="96" t="s">
        <v>24</v>
      </c>
      <c r="H231" s="97" t="s">
        <v>24</v>
      </c>
      <c r="I231" s="97" t="s">
        <v>24</v>
      </c>
      <c r="J231" s="97" t="s">
        <v>24</v>
      </c>
      <c r="K231" s="97" t="s">
        <v>24</v>
      </c>
      <c r="L231" s="97" t="s">
        <v>24</v>
      </c>
      <c r="M231" s="97" t="s">
        <v>24</v>
      </c>
      <c r="N231" s="97" t="s">
        <v>24</v>
      </c>
      <c r="O231" s="97" t="s">
        <v>24</v>
      </c>
      <c r="P231" s="97" t="s">
        <v>24</v>
      </c>
      <c r="Q231" s="97" t="s">
        <v>24</v>
      </c>
      <c r="R231" s="107" t="s">
        <v>24</v>
      </c>
      <c r="S231" s="5" t="s">
        <v>432</v>
      </c>
    </row>
    <row r="232" spans="1:19" ht="24">
      <c r="A232" s="105"/>
      <c r="B232" s="191"/>
      <c r="C232" s="111" t="s">
        <v>202</v>
      </c>
      <c r="D232" s="26"/>
      <c r="E232" s="195"/>
      <c r="F232" s="88"/>
      <c r="G232" s="82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195"/>
      <c r="S232" s="12">
        <v>2567</v>
      </c>
    </row>
    <row r="233" spans="1:19" ht="24">
      <c r="A233" s="105"/>
      <c r="B233" s="191"/>
      <c r="C233" s="111"/>
      <c r="D233" s="26"/>
      <c r="E233" s="195"/>
      <c r="F233" s="88"/>
      <c r="G233" s="82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195"/>
      <c r="S233" s="58"/>
    </row>
    <row r="234" spans="1:19" ht="24">
      <c r="A234" s="9"/>
      <c r="B234" s="191"/>
      <c r="C234" s="113"/>
      <c r="D234" s="27"/>
      <c r="E234" s="3"/>
      <c r="F234" s="31"/>
      <c r="G234" s="3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49"/>
      <c r="S234" s="31"/>
    </row>
    <row r="235" spans="1:19" ht="24">
      <c r="A235" s="28">
        <f>A231+1</f>
        <v>64</v>
      </c>
      <c r="B235" s="94" t="s">
        <v>77</v>
      </c>
      <c r="C235" s="25" t="s">
        <v>80</v>
      </c>
      <c r="D235" s="176">
        <v>40000</v>
      </c>
      <c r="E235" s="59"/>
      <c r="F235" s="5" t="s">
        <v>29</v>
      </c>
      <c r="G235" s="5" t="s">
        <v>24</v>
      </c>
      <c r="H235" s="5" t="s">
        <v>24</v>
      </c>
      <c r="I235" s="5" t="s">
        <v>24</v>
      </c>
      <c r="J235" s="5" t="s">
        <v>24</v>
      </c>
      <c r="K235" s="5" t="s">
        <v>24</v>
      </c>
      <c r="L235" s="5" t="s">
        <v>24</v>
      </c>
      <c r="M235" s="5" t="s">
        <v>24</v>
      </c>
      <c r="N235" s="5" t="s">
        <v>24</v>
      </c>
      <c r="O235" s="5" t="s">
        <v>24</v>
      </c>
      <c r="P235" s="5" t="s">
        <v>24</v>
      </c>
      <c r="Q235" s="5" t="s">
        <v>24</v>
      </c>
      <c r="R235" s="5" t="s">
        <v>24</v>
      </c>
      <c r="S235" s="5" t="s">
        <v>432</v>
      </c>
    </row>
    <row r="236" spans="1:19" ht="24">
      <c r="A236" s="22"/>
      <c r="B236" s="111"/>
      <c r="C236" s="111"/>
      <c r="D236" s="192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12">
        <v>2567</v>
      </c>
    </row>
    <row r="237" spans="1:19" s="104" customFormat="1" ht="24">
      <c r="A237" s="188"/>
      <c r="B237" s="113"/>
      <c r="C237" s="106"/>
      <c r="D237" s="193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58"/>
    </row>
    <row r="238" spans="1:19" ht="24">
      <c r="A238" s="97">
        <f>A235+1</f>
        <v>65</v>
      </c>
      <c r="B238" s="94" t="s">
        <v>99</v>
      </c>
      <c r="C238" s="94" t="s">
        <v>100</v>
      </c>
      <c r="D238" s="176">
        <v>70000</v>
      </c>
      <c r="E238" s="87"/>
      <c r="F238" s="97" t="s">
        <v>29</v>
      </c>
      <c r="G238" s="97" t="s">
        <v>24</v>
      </c>
      <c r="H238" s="97" t="s">
        <v>24</v>
      </c>
      <c r="I238" s="97" t="s">
        <v>24</v>
      </c>
      <c r="J238" s="97" t="s">
        <v>24</v>
      </c>
      <c r="K238" s="97" t="s">
        <v>24</v>
      </c>
      <c r="L238" s="97" t="s">
        <v>24</v>
      </c>
      <c r="M238" s="97" t="s">
        <v>24</v>
      </c>
      <c r="N238" s="97" t="s">
        <v>24</v>
      </c>
      <c r="O238" s="97" t="s">
        <v>24</v>
      </c>
      <c r="P238" s="97" t="s">
        <v>24</v>
      </c>
      <c r="Q238" s="97" t="s">
        <v>24</v>
      </c>
      <c r="R238" s="97" t="s">
        <v>24</v>
      </c>
      <c r="S238" s="5" t="s">
        <v>432</v>
      </c>
    </row>
    <row r="239" spans="1:19" ht="24">
      <c r="A239" s="92"/>
      <c r="B239" s="111"/>
      <c r="C239" s="111"/>
      <c r="D239" s="1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12">
        <v>2567</v>
      </c>
    </row>
    <row r="240" spans="1:19" ht="24">
      <c r="A240" s="9"/>
      <c r="B240" s="16"/>
      <c r="C240" s="9"/>
      <c r="D240" s="199">
        <f>SUM(D228:D239)</f>
        <v>180000</v>
      </c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58"/>
    </row>
    <row r="241" spans="1:20" ht="24">
      <c r="A241" s="217"/>
      <c r="B241" s="222"/>
      <c r="C241" s="234" t="s">
        <v>444</v>
      </c>
      <c r="D241" s="171">
        <f>D240+D225+D201</f>
        <v>3453100</v>
      </c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08"/>
      <c r="T241" s="65">
        <f>3453100-D241</f>
        <v>0</v>
      </c>
    </row>
    <row r="242" spans="1:19" ht="24">
      <c r="A242" s="265"/>
      <c r="B242" s="265"/>
      <c r="C242" s="265"/>
      <c r="D242" s="119"/>
      <c r="E242" s="41"/>
      <c r="F242" s="45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2"/>
    </row>
    <row r="243" spans="1:18" ht="24">
      <c r="A243" s="18"/>
      <c r="B243" s="19"/>
      <c r="C243" s="18"/>
      <c r="D243" s="136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</row>
    <row r="244" spans="1:18" ht="24">
      <c r="A244" s="18"/>
      <c r="B244" s="19"/>
      <c r="C244" s="18"/>
      <c r="D244" s="136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</row>
    <row r="245" spans="1:18" ht="24">
      <c r="A245" s="18"/>
      <c r="B245" s="19"/>
      <c r="C245" s="18"/>
      <c r="D245" s="136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ht="24">
      <c r="A246" s="18"/>
      <c r="B246" s="19"/>
      <c r="C246" s="18"/>
      <c r="D246" s="136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</row>
    <row r="247" spans="1:18" ht="24">
      <c r="A247" s="18"/>
      <c r="B247" s="19"/>
      <c r="C247" s="18"/>
      <c r="D247" s="136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</row>
    <row r="248" spans="1:18" ht="24">
      <c r="A248" s="18"/>
      <c r="B248" s="19"/>
      <c r="C248" s="18"/>
      <c r="D248" s="136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</row>
    <row r="249" spans="1:18" ht="24">
      <c r="A249" s="18"/>
      <c r="B249" s="19"/>
      <c r="C249" s="18"/>
      <c r="D249" s="136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</row>
    <row r="250" spans="1:19" ht="24">
      <c r="A250" s="249">
        <f>A227+1</f>
        <v>34</v>
      </c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</row>
    <row r="251" spans="1:19" ht="24">
      <c r="A251" s="251" t="s">
        <v>0</v>
      </c>
      <c r="B251" s="251" t="s">
        <v>1</v>
      </c>
      <c r="C251" s="97" t="s">
        <v>2</v>
      </c>
      <c r="D251" s="6" t="s">
        <v>17</v>
      </c>
      <c r="E251" s="247" t="s">
        <v>3</v>
      </c>
      <c r="F251" s="245" t="s">
        <v>19</v>
      </c>
      <c r="G251" s="243" t="s">
        <v>150</v>
      </c>
      <c r="H251" s="243"/>
      <c r="I251" s="244"/>
      <c r="J251" s="242" t="s">
        <v>396</v>
      </c>
      <c r="K251" s="243"/>
      <c r="L251" s="243"/>
      <c r="M251" s="243"/>
      <c r="N251" s="243"/>
      <c r="O251" s="243"/>
      <c r="P251" s="243"/>
      <c r="Q251" s="243"/>
      <c r="R251" s="244"/>
      <c r="S251" s="5" t="s">
        <v>429</v>
      </c>
    </row>
    <row r="252" spans="1:19" ht="24">
      <c r="A252" s="252"/>
      <c r="B252" s="252"/>
      <c r="C252" s="105" t="s">
        <v>431</v>
      </c>
      <c r="D252" s="10" t="s">
        <v>18</v>
      </c>
      <c r="E252" s="248"/>
      <c r="F252" s="246"/>
      <c r="G252" s="33" t="s">
        <v>5</v>
      </c>
      <c r="H252" s="33" t="s">
        <v>6</v>
      </c>
      <c r="I252" s="33" t="s">
        <v>7</v>
      </c>
      <c r="J252" s="33" t="s">
        <v>8</v>
      </c>
      <c r="K252" s="33" t="s">
        <v>9</v>
      </c>
      <c r="L252" s="33" t="s">
        <v>10</v>
      </c>
      <c r="M252" s="33" t="s">
        <v>11</v>
      </c>
      <c r="N252" s="33" t="s">
        <v>12</v>
      </c>
      <c r="O252" s="33" t="s">
        <v>13</v>
      </c>
      <c r="P252" s="33" t="s">
        <v>14</v>
      </c>
      <c r="Q252" s="33" t="s">
        <v>15</v>
      </c>
      <c r="R252" s="33" t="s">
        <v>16</v>
      </c>
      <c r="S252" s="9" t="s">
        <v>430</v>
      </c>
    </row>
    <row r="253" spans="1:19" ht="24">
      <c r="A253" s="5">
        <f>A238+1</f>
        <v>66</v>
      </c>
      <c r="B253" s="25" t="s">
        <v>187</v>
      </c>
      <c r="C253" s="25" t="s">
        <v>92</v>
      </c>
      <c r="D253" s="6">
        <v>355320</v>
      </c>
      <c r="E253" s="5"/>
      <c r="F253" s="5" t="s">
        <v>20</v>
      </c>
      <c r="G253" s="29" t="s">
        <v>24</v>
      </c>
      <c r="H253" s="5" t="s">
        <v>24</v>
      </c>
      <c r="I253" s="29" t="s">
        <v>24</v>
      </c>
      <c r="J253" s="5" t="s">
        <v>24</v>
      </c>
      <c r="K253" s="29" t="s">
        <v>24</v>
      </c>
      <c r="L253" s="5" t="s">
        <v>24</v>
      </c>
      <c r="M253" s="29" t="s">
        <v>24</v>
      </c>
      <c r="N253" s="5" t="s">
        <v>24</v>
      </c>
      <c r="O253" s="5" t="s">
        <v>24</v>
      </c>
      <c r="P253" s="5" t="s">
        <v>24</v>
      </c>
      <c r="Q253" s="29" t="s">
        <v>24</v>
      </c>
      <c r="R253" s="5" t="s">
        <v>24</v>
      </c>
      <c r="S253" s="5" t="s">
        <v>432</v>
      </c>
    </row>
    <row r="254" spans="1:19" ht="24">
      <c r="A254" s="12"/>
      <c r="B254" s="15" t="s">
        <v>188</v>
      </c>
      <c r="C254" s="15"/>
      <c r="D254" s="117"/>
      <c r="E254" s="12"/>
      <c r="F254" s="12" t="s">
        <v>464</v>
      </c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2567</v>
      </c>
    </row>
    <row r="255" spans="1:19" ht="24">
      <c r="A255" s="9"/>
      <c r="B255" s="16"/>
      <c r="C255" s="9"/>
      <c r="D255" s="68"/>
      <c r="E255" s="9"/>
      <c r="F255" s="9" t="s">
        <v>203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58"/>
    </row>
    <row r="256" spans="1:19" ht="24">
      <c r="A256" s="5">
        <f>A253+1</f>
        <v>67</v>
      </c>
      <c r="B256" s="25" t="s">
        <v>63</v>
      </c>
      <c r="C256" s="25" t="s">
        <v>204</v>
      </c>
      <c r="D256" s="6">
        <v>10000</v>
      </c>
      <c r="E256" s="5"/>
      <c r="F256" s="5" t="s">
        <v>20</v>
      </c>
      <c r="G256" s="29" t="s">
        <v>24</v>
      </c>
      <c r="H256" s="5" t="s">
        <v>24</v>
      </c>
      <c r="I256" s="29" t="s">
        <v>24</v>
      </c>
      <c r="J256" s="5" t="s">
        <v>24</v>
      </c>
      <c r="K256" s="29" t="s">
        <v>24</v>
      </c>
      <c r="L256" s="5" t="s">
        <v>24</v>
      </c>
      <c r="M256" s="29" t="s">
        <v>24</v>
      </c>
      <c r="N256" s="5" t="s">
        <v>24</v>
      </c>
      <c r="O256" s="5" t="s">
        <v>24</v>
      </c>
      <c r="P256" s="5" t="s">
        <v>24</v>
      </c>
      <c r="Q256" s="29" t="s">
        <v>24</v>
      </c>
      <c r="R256" s="5" t="s">
        <v>24</v>
      </c>
      <c r="S256" s="5" t="s">
        <v>432</v>
      </c>
    </row>
    <row r="257" spans="1:19" ht="24">
      <c r="A257" s="12"/>
      <c r="B257" s="15"/>
      <c r="C257" s="15" t="s">
        <v>205</v>
      </c>
      <c r="D257" s="117"/>
      <c r="E257" s="12"/>
      <c r="F257" s="12" t="s">
        <v>464</v>
      </c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>
        <v>2567</v>
      </c>
    </row>
    <row r="258" spans="1:19" ht="24">
      <c r="A258" s="9"/>
      <c r="B258" s="16"/>
      <c r="C258" s="16" t="s">
        <v>206</v>
      </c>
      <c r="D258" s="68"/>
      <c r="E258" s="9"/>
      <c r="F258" s="9" t="s">
        <v>203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58"/>
    </row>
    <row r="259" spans="1:19" ht="24">
      <c r="A259" s="5">
        <f>A256+1</f>
        <v>68</v>
      </c>
      <c r="B259" s="25" t="s">
        <v>161</v>
      </c>
      <c r="C259" s="25" t="s">
        <v>210</v>
      </c>
      <c r="D259" s="6">
        <v>10000</v>
      </c>
      <c r="E259" s="5"/>
      <c r="F259" s="5" t="s">
        <v>20</v>
      </c>
      <c r="G259" s="29" t="s">
        <v>24</v>
      </c>
      <c r="H259" s="5" t="s">
        <v>24</v>
      </c>
      <c r="I259" s="29" t="s">
        <v>24</v>
      </c>
      <c r="J259" s="5" t="s">
        <v>24</v>
      </c>
      <c r="K259" s="29" t="s">
        <v>24</v>
      </c>
      <c r="L259" s="5" t="s">
        <v>24</v>
      </c>
      <c r="M259" s="29" t="s">
        <v>24</v>
      </c>
      <c r="N259" s="5" t="s">
        <v>24</v>
      </c>
      <c r="O259" s="5" t="s">
        <v>24</v>
      </c>
      <c r="P259" s="5" t="s">
        <v>24</v>
      </c>
      <c r="Q259" s="29" t="s">
        <v>24</v>
      </c>
      <c r="R259" s="5" t="s">
        <v>24</v>
      </c>
      <c r="S259" s="5" t="s">
        <v>432</v>
      </c>
    </row>
    <row r="260" spans="1:19" ht="24">
      <c r="A260" s="12"/>
      <c r="B260" s="15"/>
      <c r="C260" s="15" t="s">
        <v>206</v>
      </c>
      <c r="D260" s="117"/>
      <c r="E260" s="12"/>
      <c r="F260" s="12" t="s">
        <v>464</v>
      </c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>
        <v>2567</v>
      </c>
    </row>
    <row r="261" spans="1:19" ht="24">
      <c r="A261" s="9"/>
      <c r="B261" s="16"/>
      <c r="C261" s="16"/>
      <c r="D261" s="68"/>
      <c r="E261" s="9"/>
      <c r="F261" s="9" t="s">
        <v>203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58"/>
    </row>
    <row r="262" spans="1:19" ht="24">
      <c r="A262" s="5">
        <f>A259+1</f>
        <v>69</v>
      </c>
      <c r="B262" s="25" t="s">
        <v>149</v>
      </c>
      <c r="C262" s="94" t="s">
        <v>176</v>
      </c>
      <c r="D262" s="6">
        <v>5000</v>
      </c>
      <c r="E262" s="5"/>
      <c r="F262" s="5" t="s">
        <v>20</v>
      </c>
      <c r="G262" s="29" t="s">
        <v>24</v>
      </c>
      <c r="H262" s="5" t="s">
        <v>24</v>
      </c>
      <c r="I262" s="29" t="s">
        <v>24</v>
      </c>
      <c r="J262" s="5" t="s">
        <v>24</v>
      </c>
      <c r="K262" s="29" t="s">
        <v>24</v>
      </c>
      <c r="L262" s="5" t="s">
        <v>24</v>
      </c>
      <c r="M262" s="29" t="s">
        <v>24</v>
      </c>
      <c r="N262" s="5" t="s">
        <v>24</v>
      </c>
      <c r="O262" s="5" t="s">
        <v>24</v>
      </c>
      <c r="P262" s="5" t="s">
        <v>24</v>
      </c>
      <c r="Q262" s="29" t="s">
        <v>24</v>
      </c>
      <c r="R262" s="5" t="s">
        <v>24</v>
      </c>
      <c r="S262" s="5" t="s">
        <v>432</v>
      </c>
    </row>
    <row r="263" spans="1:19" ht="24">
      <c r="A263" s="12"/>
      <c r="B263" s="15"/>
      <c r="C263" s="15" t="s">
        <v>384</v>
      </c>
      <c r="D263" s="117"/>
      <c r="E263" s="12"/>
      <c r="F263" s="12" t="s">
        <v>464</v>
      </c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>
        <v>2567</v>
      </c>
    </row>
    <row r="264" spans="1:19" ht="24">
      <c r="A264" s="9"/>
      <c r="B264" s="16"/>
      <c r="C264" s="16" t="s">
        <v>178</v>
      </c>
      <c r="D264" s="68"/>
      <c r="E264" s="9"/>
      <c r="F264" s="9" t="s">
        <v>203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58"/>
    </row>
    <row r="265" spans="1:19" ht="24">
      <c r="A265" s="5">
        <f>A262+1</f>
        <v>70</v>
      </c>
      <c r="B265" s="94" t="s">
        <v>77</v>
      </c>
      <c r="C265" s="25" t="s">
        <v>207</v>
      </c>
      <c r="D265" s="6">
        <v>5000</v>
      </c>
      <c r="E265" s="5"/>
      <c r="F265" s="5" t="s">
        <v>20</v>
      </c>
      <c r="G265" s="29" t="s">
        <v>24</v>
      </c>
      <c r="H265" s="5" t="s">
        <v>24</v>
      </c>
      <c r="I265" s="29" t="s">
        <v>24</v>
      </c>
      <c r="J265" s="5" t="s">
        <v>24</v>
      </c>
      <c r="K265" s="29" t="s">
        <v>24</v>
      </c>
      <c r="L265" s="5" t="s">
        <v>24</v>
      </c>
      <c r="M265" s="29" t="s">
        <v>24</v>
      </c>
      <c r="N265" s="5" t="s">
        <v>24</v>
      </c>
      <c r="O265" s="5" t="s">
        <v>24</v>
      </c>
      <c r="P265" s="5" t="s">
        <v>24</v>
      </c>
      <c r="Q265" s="29" t="s">
        <v>24</v>
      </c>
      <c r="R265" s="5" t="s">
        <v>24</v>
      </c>
      <c r="S265" s="5" t="s">
        <v>432</v>
      </c>
    </row>
    <row r="266" spans="1:19" ht="24">
      <c r="A266" s="12"/>
      <c r="B266" s="15"/>
      <c r="C266" s="15" t="s">
        <v>208</v>
      </c>
      <c r="D266" s="117"/>
      <c r="E266" s="12"/>
      <c r="F266" s="12" t="s">
        <v>464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>
        <v>2567</v>
      </c>
    </row>
    <row r="267" spans="1:19" ht="24">
      <c r="A267" s="9"/>
      <c r="B267" s="16"/>
      <c r="C267" s="16" t="s">
        <v>209</v>
      </c>
      <c r="D267" s="68"/>
      <c r="E267" s="9"/>
      <c r="F267" s="9" t="s">
        <v>203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58"/>
    </row>
    <row r="268" spans="1:19" ht="24">
      <c r="A268" s="9"/>
      <c r="B268" s="16"/>
      <c r="C268" s="9" t="s">
        <v>449</v>
      </c>
      <c r="D268" s="68">
        <f>D265+D262+D259+D256+D253</f>
        <v>385320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208"/>
    </row>
    <row r="269" spans="1:19" ht="24">
      <c r="A269" s="263" t="s">
        <v>361</v>
      </c>
      <c r="B269" s="263"/>
      <c r="C269" s="263"/>
      <c r="D269" s="215">
        <f>D268+D241+D168+D126</f>
        <v>13425220</v>
      </c>
      <c r="E269" s="161"/>
      <c r="F269" s="162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208"/>
    </row>
    <row r="270" spans="1:18" ht="24">
      <c r="A270" s="166"/>
      <c r="B270" s="166"/>
      <c r="C270" s="166"/>
      <c r="D270" s="119" t="s">
        <v>395</v>
      </c>
      <c r="E270" s="41"/>
      <c r="F270" s="45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24">
      <c r="A271" s="166"/>
      <c r="B271" s="166"/>
      <c r="C271" s="166"/>
      <c r="D271" s="119"/>
      <c r="E271" s="41"/>
      <c r="F271" s="45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1:18" ht="24">
      <c r="A272" s="166"/>
      <c r="B272" s="166"/>
      <c r="C272" s="166"/>
      <c r="D272" s="119"/>
      <c r="E272" s="41"/>
      <c r="F272" s="45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1:19" ht="24">
      <c r="A273" s="257">
        <f>A250+1</f>
        <v>35</v>
      </c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</row>
    <row r="274" spans="1:19" ht="24">
      <c r="A274" s="253" t="s">
        <v>362</v>
      </c>
      <c r="B274" s="253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"/>
    </row>
    <row r="275" spans="1:19" ht="24">
      <c r="A275" s="251" t="s">
        <v>0</v>
      </c>
      <c r="B275" s="251" t="s">
        <v>1</v>
      </c>
      <c r="C275" s="97" t="s">
        <v>2</v>
      </c>
      <c r="D275" s="6" t="s">
        <v>17</v>
      </c>
      <c r="E275" s="247" t="s">
        <v>3</v>
      </c>
      <c r="F275" s="245" t="s">
        <v>19</v>
      </c>
      <c r="G275" s="242" t="s">
        <v>150</v>
      </c>
      <c r="H275" s="243"/>
      <c r="I275" s="244"/>
      <c r="J275" s="242" t="s">
        <v>396</v>
      </c>
      <c r="K275" s="243"/>
      <c r="L275" s="243"/>
      <c r="M275" s="243"/>
      <c r="N275" s="243"/>
      <c r="O275" s="243"/>
      <c r="P275" s="243"/>
      <c r="Q275" s="243"/>
      <c r="R275" s="244"/>
      <c r="S275" s="5" t="s">
        <v>429</v>
      </c>
    </row>
    <row r="276" spans="1:19" ht="24">
      <c r="A276" s="252"/>
      <c r="B276" s="252"/>
      <c r="C276" s="106" t="s">
        <v>431</v>
      </c>
      <c r="D276" s="10" t="s">
        <v>18</v>
      </c>
      <c r="E276" s="248"/>
      <c r="F276" s="246"/>
      <c r="G276" s="33" t="s">
        <v>5</v>
      </c>
      <c r="H276" s="33" t="s">
        <v>6</v>
      </c>
      <c r="I276" s="33" t="s">
        <v>7</v>
      </c>
      <c r="J276" s="33" t="s">
        <v>8</v>
      </c>
      <c r="K276" s="33" t="s">
        <v>9</v>
      </c>
      <c r="L276" s="33" t="s">
        <v>10</v>
      </c>
      <c r="M276" s="33" t="s">
        <v>11</v>
      </c>
      <c r="N276" s="33" t="s">
        <v>12</v>
      </c>
      <c r="O276" s="33" t="s">
        <v>13</v>
      </c>
      <c r="P276" s="33" t="s">
        <v>14</v>
      </c>
      <c r="Q276" s="33" t="s">
        <v>15</v>
      </c>
      <c r="R276" s="33" t="s">
        <v>16</v>
      </c>
      <c r="S276" s="9" t="s">
        <v>430</v>
      </c>
    </row>
    <row r="277" spans="1:19" ht="24">
      <c r="A277" s="105">
        <v>1</v>
      </c>
      <c r="B277" s="111" t="s">
        <v>43</v>
      </c>
      <c r="C277" s="111" t="s">
        <v>92</v>
      </c>
      <c r="D277" s="26">
        <v>567920</v>
      </c>
      <c r="E277" s="88"/>
      <c r="F277" s="121" t="s">
        <v>211</v>
      </c>
      <c r="G277" s="110" t="s">
        <v>24</v>
      </c>
      <c r="H277" s="105" t="s">
        <v>24</v>
      </c>
      <c r="I277" s="110" t="s">
        <v>24</v>
      </c>
      <c r="J277" s="105" t="s">
        <v>24</v>
      </c>
      <c r="K277" s="110" t="s">
        <v>24</v>
      </c>
      <c r="L277" s="105" t="s">
        <v>24</v>
      </c>
      <c r="M277" s="110" t="s">
        <v>24</v>
      </c>
      <c r="N277" s="105" t="s">
        <v>24</v>
      </c>
      <c r="O277" s="105" t="s">
        <v>24</v>
      </c>
      <c r="P277" s="105" t="s">
        <v>24</v>
      </c>
      <c r="Q277" s="110" t="s">
        <v>24</v>
      </c>
      <c r="R277" s="105" t="s">
        <v>24</v>
      </c>
      <c r="S277" s="12" t="s">
        <v>432</v>
      </c>
    </row>
    <row r="278" spans="1:19" ht="24">
      <c r="A278" s="105"/>
      <c r="B278" s="111"/>
      <c r="C278" s="111"/>
      <c r="D278" s="26"/>
      <c r="E278" s="88"/>
      <c r="F278" s="122" t="s">
        <v>212</v>
      </c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12">
        <v>2567</v>
      </c>
    </row>
    <row r="279" spans="1:19" ht="24">
      <c r="A279" s="106"/>
      <c r="B279" s="113"/>
      <c r="C279" s="106"/>
      <c r="D279" s="27"/>
      <c r="E279" s="86"/>
      <c r="F279" s="123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58"/>
    </row>
    <row r="280" spans="1:19" ht="24">
      <c r="A280" s="5">
        <f>A277+1</f>
        <v>2</v>
      </c>
      <c r="B280" s="25" t="s">
        <v>48</v>
      </c>
      <c r="C280" s="25" t="s">
        <v>49</v>
      </c>
      <c r="D280" s="55">
        <v>143520</v>
      </c>
      <c r="E280" s="59"/>
      <c r="F280" s="132" t="s">
        <v>211</v>
      </c>
      <c r="G280" s="29" t="s">
        <v>24</v>
      </c>
      <c r="H280" s="5" t="s">
        <v>24</v>
      </c>
      <c r="I280" s="29" t="s">
        <v>24</v>
      </c>
      <c r="J280" s="5" t="s">
        <v>24</v>
      </c>
      <c r="K280" s="29" t="s">
        <v>24</v>
      </c>
      <c r="L280" s="5" t="s">
        <v>24</v>
      </c>
      <c r="M280" s="29" t="s">
        <v>24</v>
      </c>
      <c r="N280" s="5" t="s">
        <v>24</v>
      </c>
      <c r="O280" s="5" t="s">
        <v>24</v>
      </c>
      <c r="P280" s="5" t="s">
        <v>24</v>
      </c>
      <c r="Q280" s="29" t="s">
        <v>24</v>
      </c>
      <c r="R280" s="5" t="s">
        <v>24</v>
      </c>
      <c r="S280" s="5" t="s">
        <v>432</v>
      </c>
    </row>
    <row r="281" spans="1:19" ht="24">
      <c r="A281" s="12"/>
      <c r="B281" s="15"/>
      <c r="C281" s="12"/>
      <c r="D281" s="26"/>
      <c r="E281" s="71"/>
      <c r="F281" s="123" t="s">
        <v>212</v>
      </c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12">
        <v>2567</v>
      </c>
    </row>
    <row r="282" spans="1:19" ht="24">
      <c r="A282" s="5">
        <f>A280+1</f>
        <v>3</v>
      </c>
      <c r="B282" s="25" t="s">
        <v>45</v>
      </c>
      <c r="C282" s="25" t="s">
        <v>46</v>
      </c>
      <c r="D282" s="55">
        <v>24000</v>
      </c>
      <c r="E282" s="59"/>
      <c r="F282" s="121" t="s">
        <v>211</v>
      </c>
      <c r="G282" s="29" t="s">
        <v>24</v>
      </c>
      <c r="H282" s="5" t="s">
        <v>24</v>
      </c>
      <c r="I282" s="29" t="s">
        <v>24</v>
      </c>
      <c r="J282" s="5" t="s">
        <v>24</v>
      </c>
      <c r="K282" s="29" t="s">
        <v>24</v>
      </c>
      <c r="L282" s="5" t="s">
        <v>24</v>
      </c>
      <c r="M282" s="29" t="s">
        <v>24</v>
      </c>
      <c r="N282" s="5" t="s">
        <v>24</v>
      </c>
      <c r="O282" s="5" t="s">
        <v>24</v>
      </c>
      <c r="P282" s="5" t="s">
        <v>24</v>
      </c>
      <c r="Q282" s="29" t="s">
        <v>24</v>
      </c>
      <c r="R282" s="5" t="s">
        <v>24</v>
      </c>
      <c r="S282" s="5" t="s">
        <v>432</v>
      </c>
    </row>
    <row r="283" spans="1:19" ht="24">
      <c r="A283" s="12"/>
      <c r="B283" s="15"/>
      <c r="C283" s="12"/>
      <c r="D283" s="26"/>
      <c r="E283" s="71"/>
      <c r="F283" s="122" t="s">
        <v>212</v>
      </c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12">
        <v>2567</v>
      </c>
    </row>
    <row r="284" spans="1:19" ht="24">
      <c r="A284" s="5">
        <f>A282+1</f>
        <v>4</v>
      </c>
      <c r="B284" s="25" t="s">
        <v>52</v>
      </c>
      <c r="C284" s="25" t="s">
        <v>411</v>
      </c>
      <c r="D284" s="55">
        <v>120000</v>
      </c>
      <c r="E284" s="59"/>
      <c r="F284" s="132" t="s">
        <v>211</v>
      </c>
      <c r="G284" s="29" t="s">
        <v>24</v>
      </c>
      <c r="H284" s="5" t="s">
        <v>24</v>
      </c>
      <c r="I284" s="29" t="s">
        <v>24</v>
      </c>
      <c r="J284" s="5" t="s">
        <v>24</v>
      </c>
      <c r="K284" s="29" t="s">
        <v>24</v>
      </c>
      <c r="L284" s="5" t="s">
        <v>24</v>
      </c>
      <c r="M284" s="29" t="s">
        <v>24</v>
      </c>
      <c r="N284" s="5" t="s">
        <v>24</v>
      </c>
      <c r="O284" s="5" t="s">
        <v>24</v>
      </c>
      <c r="P284" s="5" t="s">
        <v>24</v>
      </c>
      <c r="Q284" s="29" t="s">
        <v>24</v>
      </c>
      <c r="R284" s="28" t="s">
        <v>24</v>
      </c>
      <c r="S284" s="5" t="s">
        <v>432</v>
      </c>
    </row>
    <row r="285" spans="1:19" ht="24">
      <c r="A285" s="12"/>
      <c r="B285" s="15" t="s">
        <v>145</v>
      </c>
      <c r="C285" s="12" t="s">
        <v>412</v>
      </c>
      <c r="D285" s="26"/>
      <c r="E285" s="71"/>
      <c r="F285" s="122" t="s">
        <v>212</v>
      </c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209"/>
      <c r="S285" s="12">
        <v>2567</v>
      </c>
    </row>
    <row r="286" spans="1:19" ht="24">
      <c r="A286" s="9"/>
      <c r="B286" s="16" t="s">
        <v>142</v>
      </c>
      <c r="C286" s="9" t="s">
        <v>413</v>
      </c>
      <c r="D286" s="196"/>
      <c r="E286" s="72"/>
      <c r="F286" s="123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210"/>
      <c r="S286" s="58"/>
    </row>
    <row r="287" spans="1:19" ht="24">
      <c r="A287" s="5">
        <f>A284+1</f>
        <v>5</v>
      </c>
      <c r="B287" s="94" t="s">
        <v>160</v>
      </c>
      <c r="C287" s="124" t="s">
        <v>213</v>
      </c>
      <c r="D287" s="138">
        <v>5000</v>
      </c>
      <c r="E287" s="95"/>
      <c r="F287" s="121" t="s">
        <v>211</v>
      </c>
      <c r="G287" s="96" t="s">
        <v>24</v>
      </c>
      <c r="H287" s="97" t="s">
        <v>24</v>
      </c>
      <c r="I287" s="96" t="s">
        <v>24</v>
      </c>
      <c r="J287" s="97" t="s">
        <v>24</v>
      </c>
      <c r="K287" s="96" t="s">
        <v>24</v>
      </c>
      <c r="L287" s="97" t="s">
        <v>24</v>
      </c>
      <c r="M287" s="96" t="s">
        <v>24</v>
      </c>
      <c r="N287" s="97" t="s">
        <v>24</v>
      </c>
      <c r="O287" s="97" t="s">
        <v>24</v>
      </c>
      <c r="P287" s="97" t="s">
        <v>24</v>
      </c>
      <c r="Q287" s="96" t="s">
        <v>24</v>
      </c>
      <c r="R287" s="97" t="s">
        <v>24</v>
      </c>
      <c r="S287" s="5" t="s">
        <v>432</v>
      </c>
    </row>
    <row r="288" spans="1:19" ht="24">
      <c r="A288" s="12"/>
      <c r="B288" s="15"/>
      <c r="C288" s="125" t="s">
        <v>214</v>
      </c>
      <c r="D288" s="136"/>
      <c r="E288" s="74"/>
      <c r="F288" s="122" t="s">
        <v>212</v>
      </c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12">
        <v>2567</v>
      </c>
    </row>
    <row r="289" spans="1:19" ht="24">
      <c r="A289" s="9"/>
      <c r="B289" s="16"/>
      <c r="C289" s="126" t="s">
        <v>215</v>
      </c>
      <c r="D289" s="137"/>
      <c r="E289" s="75"/>
      <c r="F289" s="123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58"/>
    </row>
    <row r="290" spans="1:19" ht="24">
      <c r="A290" s="97">
        <f>A287+1</f>
        <v>6</v>
      </c>
      <c r="B290" s="94" t="s">
        <v>22</v>
      </c>
      <c r="C290" s="94" t="s">
        <v>216</v>
      </c>
      <c r="D290" s="138">
        <v>10000</v>
      </c>
      <c r="E290" s="95"/>
      <c r="F290" s="121" t="s">
        <v>211</v>
      </c>
      <c r="G290" s="96" t="s">
        <v>24</v>
      </c>
      <c r="H290" s="97" t="s">
        <v>24</v>
      </c>
      <c r="I290" s="96" t="s">
        <v>24</v>
      </c>
      <c r="J290" s="97" t="s">
        <v>24</v>
      </c>
      <c r="K290" s="96" t="s">
        <v>24</v>
      </c>
      <c r="L290" s="97" t="s">
        <v>24</v>
      </c>
      <c r="M290" s="96" t="s">
        <v>24</v>
      </c>
      <c r="N290" s="97" t="s">
        <v>24</v>
      </c>
      <c r="O290" s="97" t="s">
        <v>24</v>
      </c>
      <c r="P290" s="97" t="s">
        <v>24</v>
      </c>
      <c r="Q290" s="96" t="s">
        <v>24</v>
      </c>
      <c r="R290" s="97" t="s">
        <v>24</v>
      </c>
      <c r="S290" s="5" t="s">
        <v>432</v>
      </c>
    </row>
    <row r="291" spans="1:19" ht="24">
      <c r="A291" s="12"/>
      <c r="B291" s="15"/>
      <c r="C291" s="15"/>
      <c r="D291" s="136"/>
      <c r="E291" s="74"/>
      <c r="F291" s="122" t="s">
        <v>212</v>
      </c>
      <c r="G291" s="18"/>
      <c r="H291" s="12"/>
      <c r="I291" s="18"/>
      <c r="J291" s="12"/>
      <c r="K291" s="18"/>
      <c r="L291" s="12"/>
      <c r="M291" s="18"/>
      <c r="N291" s="12"/>
      <c r="O291" s="12"/>
      <c r="P291" s="12"/>
      <c r="Q291" s="18"/>
      <c r="R291" s="12"/>
      <c r="S291" s="12">
        <v>2567</v>
      </c>
    </row>
    <row r="292" spans="1:19" ht="24">
      <c r="A292" s="9"/>
      <c r="B292" s="16"/>
      <c r="C292" s="16"/>
      <c r="D292" s="137"/>
      <c r="E292" s="75"/>
      <c r="F292" s="123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58"/>
    </row>
    <row r="293" spans="1:19" ht="24">
      <c r="A293" s="97">
        <f>A290+1</f>
        <v>7</v>
      </c>
      <c r="B293" s="94" t="s">
        <v>94</v>
      </c>
      <c r="C293" s="124" t="s">
        <v>217</v>
      </c>
      <c r="D293" s="138">
        <v>190000</v>
      </c>
      <c r="E293" s="95"/>
      <c r="F293" s="132" t="s">
        <v>211</v>
      </c>
      <c r="G293" s="96" t="s">
        <v>24</v>
      </c>
      <c r="H293" s="97" t="s">
        <v>24</v>
      </c>
      <c r="I293" s="96" t="s">
        <v>24</v>
      </c>
      <c r="J293" s="97" t="s">
        <v>24</v>
      </c>
      <c r="K293" s="96" t="s">
        <v>24</v>
      </c>
      <c r="L293" s="97" t="s">
        <v>24</v>
      </c>
      <c r="M293" s="96" t="s">
        <v>24</v>
      </c>
      <c r="N293" s="97" t="s">
        <v>24</v>
      </c>
      <c r="O293" s="97" t="s">
        <v>24</v>
      </c>
      <c r="P293" s="97" t="s">
        <v>24</v>
      </c>
      <c r="Q293" s="96" t="s">
        <v>24</v>
      </c>
      <c r="R293" s="97" t="s">
        <v>24</v>
      </c>
      <c r="S293" s="5" t="s">
        <v>432</v>
      </c>
    </row>
    <row r="294" spans="1:19" ht="24">
      <c r="A294" s="105"/>
      <c r="B294" s="111"/>
      <c r="C294" s="128" t="s">
        <v>218</v>
      </c>
      <c r="D294" s="136"/>
      <c r="E294" s="127"/>
      <c r="F294" s="122" t="s">
        <v>212</v>
      </c>
      <c r="G294" s="216"/>
      <c r="H294" s="105"/>
      <c r="I294" s="216"/>
      <c r="J294" s="105"/>
      <c r="K294" s="216"/>
      <c r="L294" s="105"/>
      <c r="M294" s="216"/>
      <c r="N294" s="105"/>
      <c r="O294" s="105"/>
      <c r="P294" s="105"/>
      <c r="Q294" s="216"/>
      <c r="R294" s="105"/>
      <c r="S294" s="12">
        <v>2567</v>
      </c>
    </row>
    <row r="295" spans="1:19" ht="24">
      <c r="A295" s="9"/>
      <c r="B295" s="16"/>
      <c r="C295" s="129" t="s">
        <v>219</v>
      </c>
      <c r="D295" s="179">
        <f>D293+D290+D287+D284+D282+D280+D277</f>
        <v>1060440</v>
      </c>
      <c r="E295" s="75"/>
      <c r="F295" s="123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31"/>
    </row>
    <row r="296" spans="1:19" ht="24">
      <c r="A296" s="240">
        <f>A273+1</f>
        <v>36</v>
      </c>
      <c r="B296" s="240"/>
      <c r="C296" s="240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</row>
    <row r="297" spans="1:19" ht="24">
      <c r="A297" s="5">
        <f>A293+1</f>
        <v>8</v>
      </c>
      <c r="B297" s="158" t="s">
        <v>220</v>
      </c>
      <c r="C297" s="131" t="s">
        <v>221</v>
      </c>
      <c r="D297" s="138">
        <v>30000</v>
      </c>
      <c r="E297" s="73"/>
      <c r="F297" s="132" t="s">
        <v>211</v>
      </c>
      <c r="G297" s="96" t="s">
        <v>24</v>
      </c>
      <c r="H297" s="97" t="s">
        <v>24</v>
      </c>
      <c r="I297" s="96" t="s">
        <v>24</v>
      </c>
      <c r="J297" s="97" t="s">
        <v>24</v>
      </c>
      <c r="K297" s="96" t="s">
        <v>24</v>
      </c>
      <c r="L297" s="97" t="s">
        <v>24</v>
      </c>
      <c r="M297" s="96" t="s">
        <v>24</v>
      </c>
      <c r="N297" s="97" t="s">
        <v>24</v>
      </c>
      <c r="O297" s="97" t="s">
        <v>24</v>
      </c>
      <c r="P297" s="97" t="s">
        <v>24</v>
      </c>
      <c r="Q297" s="96" t="s">
        <v>24</v>
      </c>
      <c r="R297" s="97" t="s">
        <v>24</v>
      </c>
      <c r="S297" s="5" t="s">
        <v>432</v>
      </c>
    </row>
    <row r="298" spans="1:19" ht="24">
      <c r="A298" s="12"/>
      <c r="B298" s="15"/>
      <c r="C298" s="130" t="s">
        <v>223</v>
      </c>
      <c r="D298" s="136"/>
      <c r="E298" s="74"/>
      <c r="F298" s="122" t="s">
        <v>212</v>
      </c>
      <c r="G298" s="70"/>
      <c r="H298" s="74"/>
      <c r="I298" s="70"/>
      <c r="J298" s="74"/>
      <c r="K298" s="70"/>
      <c r="L298" s="74"/>
      <c r="M298" s="70"/>
      <c r="N298" s="74"/>
      <c r="O298" s="74"/>
      <c r="P298" s="74"/>
      <c r="Q298" s="70"/>
      <c r="R298" s="74"/>
      <c r="S298" s="12">
        <v>2567</v>
      </c>
    </row>
    <row r="299" spans="1:19" ht="24">
      <c r="A299" s="9"/>
      <c r="B299" s="16"/>
      <c r="C299" s="129" t="s">
        <v>222</v>
      </c>
      <c r="D299" s="137"/>
      <c r="E299" s="75"/>
      <c r="F299" s="123"/>
      <c r="G299" s="98"/>
      <c r="H299" s="75"/>
      <c r="I299" s="98"/>
      <c r="J299" s="75"/>
      <c r="K299" s="98"/>
      <c r="L299" s="75"/>
      <c r="M299" s="98"/>
      <c r="N299" s="75"/>
      <c r="O299" s="75"/>
      <c r="P299" s="75"/>
      <c r="Q299" s="98"/>
      <c r="R299" s="75"/>
      <c r="S299" s="31"/>
    </row>
    <row r="300" spans="1:19" ht="24">
      <c r="A300" s="5">
        <f>A297+1</f>
        <v>9</v>
      </c>
      <c r="B300" s="25" t="s">
        <v>159</v>
      </c>
      <c r="C300" s="25" t="s">
        <v>229</v>
      </c>
      <c r="D300" s="172">
        <v>30000</v>
      </c>
      <c r="E300" s="5"/>
      <c r="F300" s="132" t="s">
        <v>211</v>
      </c>
      <c r="G300" s="96" t="s">
        <v>24</v>
      </c>
      <c r="H300" s="97" t="s">
        <v>24</v>
      </c>
      <c r="I300" s="96" t="s">
        <v>24</v>
      </c>
      <c r="J300" s="97" t="s">
        <v>24</v>
      </c>
      <c r="K300" s="96" t="s">
        <v>24</v>
      </c>
      <c r="L300" s="97" t="s">
        <v>24</v>
      </c>
      <c r="M300" s="96" t="s">
        <v>24</v>
      </c>
      <c r="N300" s="97" t="s">
        <v>24</v>
      </c>
      <c r="O300" s="97" t="s">
        <v>24</v>
      </c>
      <c r="P300" s="97" t="s">
        <v>24</v>
      </c>
      <c r="Q300" s="96" t="s">
        <v>24</v>
      </c>
      <c r="R300" s="97" t="s">
        <v>24</v>
      </c>
      <c r="S300" s="5" t="s">
        <v>432</v>
      </c>
    </row>
    <row r="301" spans="1:19" ht="24">
      <c r="A301" s="12"/>
      <c r="B301" s="15"/>
      <c r="C301" s="15" t="s">
        <v>194</v>
      </c>
      <c r="D301" s="117"/>
      <c r="E301" s="12"/>
      <c r="F301" s="122" t="s">
        <v>212</v>
      </c>
      <c r="G301" s="70"/>
      <c r="H301" s="74"/>
      <c r="I301" s="70"/>
      <c r="J301" s="74"/>
      <c r="K301" s="70"/>
      <c r="L301" s="74"/>
      <c r="M301" s="70"/>
      <c r="N301" s="74"/>
      <c r="O301" s="74"/>
      <c r="P301" s="74"/>
      <c r="Q301" s="70"/>
      <c r="R301" s="74"/>
      <c r="S301" s="12">
        <v>2567</v>
      </c>
    </row>
    <row r="302" spans="1:19" ht="24">
      <c r="A302" s="9"/>
      <c r="B302" s="16"/>
      <c r="C302" s="16"/>
      <c r="D302" s="68"/>
      <c r="E302" s="9"/>
      <c r="F302" s="123"/>
      <c r="G302" s="98"/>
      <c r="H302" s="75"/>
      <c r="I302" s="98"/>
      <c r="J302" s="75"/>
      <c r="K302" s="98"/>
      <c r="L302" s="75"/>
      <c r="M302" s="98"/>
      <c r="N302" s="75"/>
      <c r="O302" s="75"/>
      <c r="P302" s="75"/>
      <c r="Q302" s="98"/>
      <c r="R302" s="75"/>
      <c r="S302" s="58"/>
    </row>
    <row r="303" spans="1:19" ht="24">
      <c r="A303" s="5">
        <f>A300+1</f>
        <v>10</v>
      </c>
      <c r="B303" s="25" t="s">
        <v>121</v>
      </c>
      <c r="C303" s="25" t="s">
        <v>230</v>
      </c>
      <c r="D303" s="172">
        <v>20000</v>
      </c>
      <c r="E303" s="5"/>
      <c r="F303" s="132" t="s">
        <v>211</v>
      </c>
      <c r="G303" s="96" t="s">
        <v>24</v>
      </c>
      <c r="H303" s="97" t="s">
        <v>24</v>
      </c>
      <c r="I303" s="96" t="s">
        <v>24</v>
      </c>
      <c r="J303" s="97" t="s">
        <v>24</v>
      </c>
      <c r="K303" s="96" t="s">
        <v>24</v>
      </c>
      <c r="L303" s="97" t="s">
        <v>24</v>
      </c>
      <c r="M303" s="96" t="s">
        <v>24</v>
      </c>
      <c r="N303" s="97" t="s">
        <v>24</v>
      </c>
      <c r="O303" s="97" t="s">
        <v>24</v>
      </c>
      <c r="P303" s="97" t="s">
        <v>24</v>
      </c>
      <c r="Q303" s="96" t="s">
        <v>24</v>
      </c>
      <c r="R303" s="97" t="s">
        <v>24</v>
      </c>
      <c r="S303" s="5" t="s">
        <v>432</v>
      </c>
    </row>
    <row r="304" spans="1:19" ht="24">
      <c r="A304" s="12"/>
      <c r="B304" s="15"/>
      <c r="C304" s="15" t="s">
        <v>231</v>
      </c>
      <c r="D304" s="117"/>
      <c r="E304" s="12"/>
      <c r="F304" s="122" t="s">
        <v>212</v>
      </c>
      <c r="G304" s="70"/>
      <c r="H304" s="74"/>
      <c r="I304" s="70"/>
      <c r="J304" s="74"/>
      <c r="K304" s="70"/>
      <c r="L304" s="74"/>
      <c r="M304" s="70"/>
      <c r="N304" s="74"/>
      <c r="O304" s="74"/>
      <c r="P304" s="74"/>
      <c r="Q304" s="70"/>
      <c r="R304" s="74"/>
      <c r="S304" s="12">
        <v>2567</v>
      </c>
    </row>
    <row r="305" spans="1:19" ht="24">
      <c r="A305" s="9"/>
      <c r="B305" s="16"/>
      <c r="C305" s="16" t="s">
        <v>232</v>
      </c>
      <c r="D305" s="68"/>
      <c r="E305" s="9"/>
      <c r="F305" s="123"/>
      <c r="G305" s="98"/>
      <c r="H305" s="75"/>
      <c r="I305" s="98"/>
      <c r="J305" s="75"/>
      <c r="K305" s="98"/>
      <c r="L305" s="75"/>
      <c r="M305" s="98"/>
      <c r="N305" s="75"/>
      <c r="O305" s="75"/>
      <c r="P305" s="75"/>
      <c r="Q305" s="98"/>
      <c r="R305" s="75"/>
      <c r="S305" s="58"/>
    </row>
    <row r="306" spans="1:19" ht="24">
      <c r="A306" s="5">
        <f>A303+1</f>
        <v>11</v>
      </c>
      <c r="B306" s="25" t="s">
        <v>65</v>
      </c>
      <c r="C306" s="25" t="s">
        <v>224</v>
      </c>
      <c r="D306" s="60">
        <v>150000</v>
      </c>
      <c r="E306" s="5"/>
      <c r="F306" s="132" t="s">
        <v>211</v>
      </c>
      <c r="G306" s="96" t="s">
        <v>24</v>
      </c>
      <c r="H306" s="97" t="s">
        <v>24</v>
      </c>
      <c r="I306" s="96" t="s">
        <v>24</v>
      </c>
      <c r="J306" s="97" t="s">
        <v>24</v>
      </c>
      <c r="K306" s="96" t="s">
        <v>24</v>
      </c>
      <c r="L306" s="97" t="s">
        <v>24</v>
      </c>
      <c r="M306" s="96" t="s">
        <v>24</v>
      </c>
      <c r="N306" s="97" t="s">
        <v>24</v>
      </c>
      <c r="O306" s="97" t="s">
        <v>24</v>
      </c>
      <c r="P306" s="97" t="s">
        <v>24</v>
      </c>
      <c r="Q306" s="96" t="s">
        <v>24</v>
      </c>
      <c r="R306" s="97" t="s">
        <v>24</v>
      </c>
      <c r="S306" s="5" t="s">
        <v>432</v>
      </c>
    </row>
    <row r="307" spans="1:19" ht="24">
      <c r="A307" s="9"/>
      <c r="B307" s="16"/>
      <c r="C307" s="16" t="s">
        <v>225</v>
      </c>
      <c r="D307" s="184">
        <f>D306+D303+D300+D297</f>
        <v>230000</v>
      </c>
      <c r="E307" s="9"/>
      <c r="F307" s="123" t="s">
        <v>212</v>
      </c>
      <c r="G307" s="98"/>
      <c r="H307" s="75"/>
      <c r="I307" s="98"/>
      <c r="J307" s="75"/>
      <c r="K307" s="98"/>
      <c r="L307" s="75"/>
      <c r="M307" s="98"/>
      <c r="N307" s="75"/>
      <c r="O307" s="75"/>
      <c r="P307" s="75"/>
      <c r="Q307" s="98"/>
      <c r="R307" s="75"/>
      <c r="S307" s="9">
        <v>2567</v>
      </c>
    </row>
    <row r="308" spans="1:19" ht="24">
      <c r="A308" s="240">
        <f>A296+1</f>
        <v>37</v>
      </c>
      <c r="B308" s="240"/>
      <c r="C308" s="240"/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</row>
    <row r="309" spans="1:19" ht="24">
      <c r="A309" s="5">
        <f>A306+1</f>
        <v>12</v>
      </c>
      <c r="B309" s="25" t="s">
        <v>68</v>
      </c>
      <c r="C309" s="25" t="s">
        <v>96</v>
      </c>
      <c r="D309" s="138">
        <v>10000</v>
      </c>
      <c r="E309" s="73"/>
      <c r="F309" s="132" t="s">
        <v>211</v>
      </c>
      <c r="G309" s="29" t="s">
        <v>24</v>
      </c>
      <c r="H309" s="5" t="s">
        <v>24</v>
      </c>
      <c r="I309" s="29" t="s">
        <v>24</v>
      </c>
      <c r="J309" s="5" t="s">
        <v>24</v>
      </c>
      <c r="K309" s="29" t="s">
        <v>24</v>
      </c>
      <c r="L309" s="5" t="s">
        <v>24</v>
      </c>
      <c r="M309" s="29" t="s">
        <v>24</v>
      </c>
      <c r="N309" s="5" t="s">
        <v>24</v>
      </c>
      <c r="O309" s="5" t="s">
        <v>24</v>
      </c>
      <c r="P309" s="5" t="s">
        <v>24</v>
      </c>
      <c r="Q309" s="29" t="s">
        <v>24</v>
      </c>
      <c r="R309" s="5" t="s">
        <v>24</v>
      </c>
      <c r="S309" s="5" t="s">
        <v>432</v>
      </c>
    </row>
    <row r="310" spans="1:19" ht="24">
      <c r="A310" s="12"/>
      <c r="B310" s="15"/>
      <c r="C310" s="15"/>
      <c r="D310" s="136"/>
      <c r="E310" s="74"/>
      <c r="F310" s="122" t="s">
        <v>212</v>
      </c>
      <c r="G310" s="18"/>
      <c r="H310" s="12"/>
      <c r="I310" s="18"/>
      <c r="J310" s="12"/>
      <c r="K310" s="18"/>
      <c r="L310" s="12"/>
      <c r="M310" s="18"/>
      <c r="N310" s="12"/>
      <c r="O310" s="12"/>
      <c r="P310" s="12"/>
      <c r="Q310" s="18"/>
      <c r="R310" s="12"/>
      <c r="S310" s="12">
        <v>2567</v>
      </c>
    </row>
    <row r="311" spans="1:19" ht="24">
      <c r="A311" s="9"/>
      <c r="B311" s="16"/>
      <c r="C311" s="9"/>
      <c r="D311" s="137"/>
      <c r="E311" s="75"/>
      <c r="F311" s="123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58"/>
    </row>
    <row r="312" spans="1:19" ht="24">
      <c r="A312" s="5">
        <f>A309+1</f>
        <v>13</v>
      </c>
      <c r="B312" s="25" t="s">
        <v>181</v>
      </c>
      <c r="C312" s="25" t="s">
        <v>226</v>
      </c>
      <c r="D312" s="138">
        <v>10000</v>
      </c>
      <c r="E312" s="73"/>
      <c r="F312" s="132" t="s">
        <v>211</v>
      </c>
      <c r="G312" s="29" t="s">
        <v>24</v>
      </c>
      <c r="H312" s="5" t="s">
        <v>24</v>
      </c>
      <c r="I312" s="29" t="s">
        <v>24</v>
      </c>
      <c r="J312" s="5" t="s">
        <v>24</v>
      </c>
      <c r="K312" s="29" t="s">
        <v>24</v>
      </c>
      <c r="L312" s="5" t="s">
        <v>24</v>
      </c>
      <c r="M312" s="29" t="s">
        <v>24</v>
      </c>
      <c r="N312" s="5" t="s">
        <v>24</v>
      </c>
      <c r="O312" s="5" t="s">
        <v>24</v>
      </c>
      <c r="P312" s="5" t="s">
        <v>24</v>
      </c>
      <c r="Q312" s="29" t="s">
        <v>24</v>
      </c>
      <c r="R312" s="5" t="s">
        <v>24</v>
      </c>
      <c r="S312" s="5" t="s">
        <v>432</v>
      </c>
    </row>
    <row r="313" spans="1:19" ht="24">
      <c r="A313" s="12"/>
      <c r="B313" s="15"/>
      <c r="C313" s="12"/>
      <c r="D313" s="136"/>
      <c r="E313" s="74"/>
      <c r="F313" s="122" t="s">
        <v>212</v>
      </c>
      <c r="G313" s="18"/>
      <c r="H313" s="12"/>
      <c r="I313" s="18"/>
      <c r="J313" s="12"/>
      <c r="K313" s="18"/>
      <c r="L313" s="12"/>
      <c r="M313" s="18"/>
      <c r="N313" s="12"/>
      <c r="O313" s="12"/>
      <c r="P313" s="12"/>
      <c r="Q313" s="18"/>
      <c r="R313" s="12"/>
      <c r="S313" s="12">
        <v>2567</v>
      </c>
    </row>
    <row r="314" spans="1:19" ht="24">
      <c r="A314" s="9"/>
      <c r="B314" s="16"/>
      <c r="C314" s="9"/>
      <c r="D314" s="137"/>
      <c r="E314" s="75"/>
      <c r="F314" s="123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58"/>
    </row>
    <row r="315" spans="1:19" ht="24">
      <c r="A315" s="5">
        <f>A312+1</f>
        <v>14</v>
      </c>
      <c r="B315" s="25" t="s">
        <v>117</v>
      </c>
      <c r="C315" s="25" t="s">
        <v>73</v>
      </c>
      <c r="D315" s="6">
        <v>20000</v>
      </c>
      <c r="E315" s="5"/>
      <c r="F315" s="132" t="s">
        <v>211</v>
      </c>
      <c r="G315" s="29" t="s">
        <v>24</v>
      </c>
      <c r="H315" s="5" t="s">
        <v>24</v>
      </c>
      <c r="I315" s="29" t="s">
        <v>24</v>
      </c>
      <c r="J315" s="5" t="s">
        <v>24</v>
      </c>
      <c r="K315" s="29" t="s">
        <v>24</v>
      </c>
      <c r="L315" s="5" t="s">
        <v>24</v>
      </c>
      <c r="M315" s="29" t="s">
        <v>24</v>
      </c>
      <c r="N315" s="5" t="s">
        <v>24</v>
      </c>
      <c r="O315" s="5" t="s">
        <v>24</v>
      </c>
      <c r="P315" s="5" t="s">
        <v>24</v>
      </c>
      <c r="Q315" s="29" t="s">
        <v>24</v>
      </c>
      <c r="R315" s="5" t="s">
        <v>24</v>
      </c>
      <c r="S315" s="5" t="s">
        <v>432</v>
      </c>
    </row>
    <row r="316" spans="1:19" ht="24">
      <c r="A316" s="12"/>
      <c r="B316" s="12"/>
      <c r="C316" s="12"/>
      <c r="D316" s="12"/>
      <c r="E316" s="12"/>
      <c r="F316" s="122" t="s">
        <v>212</v>
      </c>
      <c r="G316" s="18"/>
      <c r="H316" s="12"/>
      <c r="I316" s="18"/>
      <c r="J316" s="12"/>
      <c r="K316" s="18"/>
      <c r="L316" s="12"/>
      <c r="M316" s="18"/>
      <c r="N316" s="12"/>
      <c r="O316" s="12"/>
      <c r="P316" s="12"/>
      <c r="Q316" s="18"/>
      <c r="R316" s="12"/>
      <c r="S316" s="12">
        <v>2567</v>
      </c>
    </row>
    <row r="317" spans="1:19" ht="2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58"/>
    </row>
    <row r="318" spans="1:19" ht="24">
      <c r="A318" s="5">
        <f>A315+1</f>
        <v>15</v>
      </c>
      <c r="B318" s="25" t="s">
        <v>101</v>
      </c>
      <c r="C318" s="25" t="s">
        <v>102</v>
      </c>
      <c r="D318" s="138">
        <v>50000</v>
      </c>
      <c r="E318" s="73"/>
      <c r="F318" s="36" t="s">
        <v>26</v>
      </c>
      <c r="G318" s="29" t="s">
        <v>24</v>
      </c>
      <c r="H318" s="5" t="s">
        <v>24</v>
      </c>
      <c r="I318" s="29" t="s">
        <v>24</v>
      </c>
      <c r="J318" s="5" t="s">
        <v>24</v>
      </c>
      <c r="K318" s="29" t="s">
        <v>24</v>
      </c>
      <c r="L318" s="5" t="s">
        <v>24</v>
      </c>
      <c r="M318" s="29" t="s">
        <v>24</v>
      </c>
      <c r="N318" s="5" t="s">
        <v>24</v>
      </c>
      <c r="O318" s="5" t="s">
        <v>24</v>
      </c>
      <c r="P318" s="5" t="s">
        <v>24</v>
      </c>
      <c r="Q318" s="29" t="s">
        <v>24</v>
      </c>
      <c r="R318" s="5" t="s">
        <v>24</v>
      </c>
      <c r="S318" s="5" t="s">
        <v>432</v>
      </c>
    </row>
    <row r="319" spans="1:19" ht="24">
      <c r="A319" s="12"/>
      <c r="B319" s="15"/>
      <c r="C319" s="15"/>
      <c r="D319" s="136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12">
        <v>2567</v>
      </c>
    </row>
    <row r="320" spans="1:19" ht="24">
      <c r="A320" s="9"/>
      <c r="B320" s="16"/>
      <c r="C320" s="9"/>
      <c r="D320" s="137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58"/>
    </row>
    <row r="321" spans="1:19" ht="24">
      <c r="A321" s="5">
        <f>A318+1</f>
        <v>16</v>
      </c>
      <c r="B321" s="25" t="s">
        <v>103</v>
      </c>
      <c r="C321" s="25" t="s">
        <v>79</v>
      </c>
      <c r="D321" s="138">
        <v>100000</v>
      </c>
      <c r="E321" s="73"/>
      <c r="F321" s="36" t="s">
        <v>26</v>
      </c>
      <c r="G321" s="29" t="s">
        <v>24</v>
      </c>
      <c r="H321" s="5" t="s">
        <v>24</v>
      </c>
      <c r="I321" s="29" t="s">
        <v>24</v>
      </c>
      <c r="J321" s="5" t="s">
        <v>24</v>
      </c>
      <c r="K321" s="29" t="s">
        <v>24</v>
      </c>
      <c r="L321" s="5" t="s">
        <v>24</v>
      </c>
      <c r="M321" s="29" t="s">
        <v>24</v>
      </c>
      <c r="N321" s="5" t="s">
        <v>24</v>
      </c>
      <c r="O321" s="5" t="s">
        <v>24</v>
      </c>
      <c r="P321" s="5" t="s">
        <v>24</v>
      </c>
      <c r="Q321" s="29" t="s">
        <v>24</v>
      </c>
      <c r="R321" s="5" t="s">
        <v>24</v>
      </c>
      <c r="S321" s="5" t="s">
        <v>432</v>
      </c>
    </row>
    <row r="322" spans="1:19" ht="24">
      <c r="A322" s="12"/>
      <c r="B322" s="15"/>
      <c r="C322" s="15"/>
      <c r="D322" s="136"/>
      <c r="E322" s="74"/>
      <c r="F322" s="37"/>
      <c r="G322" s="18"/>
      <c r="H322" s="12"/>
      <c r="I322" s="18"/>
      <c r="J322" s="12"/>
      <c r="K322" s="18"/>
      <c r="L322" s="12"/>
      <c r="M322" s="18"/>
      <c r="N322" s="12"/>
      <c r="O322" s="12"/>
      <c r="P322" s="12"/>
      <c r="Q322" s="18"/>
      <c r="R322" s="12"/>
      <c r="S322" s="12">
        <v>2567</v>
      </c>
    </row>
    <row r="323" spans="1:19" ht="24">
      <c r="A323" s="9"/>
      <c r="B323" s="16"/>
      <c r="C323" s="9"/>
      <c r="D323" s="137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58"/>
    </row>
    <row r="324" spans="1:19" ht="24">
      <c r="A324" s="5">
        <f>A321+1</f>
        <v>17</v>
      </c>
      <c r="B324" s="25" t="s">
        <v>104</v>
      </c>
      <c r="C324" s="25" t="s">
        <v>105</v>
      </c>
      <c r="D324" s="138">
        <v>5000</v>
      </c>
      <c r="E324" s="73"/>
      <c r="F324" s="36" t="s">
        <v>26</v>
      </c>
      <c r="G324" s="29" t="s">
        <v>24</v>
      </c>
      <c r="H324" s="5" t="s">
        <v>24</v>
      </c>
      <c r="I324" s="29" t="s">
        <v>24</v>
      </c>
      <c r="J324" s="5" t="s">
        <v>24</v>
      </c>
      <c r="K324" s="29" t="s">
        <v>24</v>
      </c>
      <c r="L324" s="5" t="s">
        <v>24</v>
      </c>
      <c r="M324" s="29" t="s">
        <v>24</v>
      </c>
      <c r="N324" s="5" t="s">
        <v>24</v>
      </c>
      <c r="O324" s="5" t="s">
        <v>24</v>
      </c>
      <c r="P324" s="5" t="s">
        <v>24</v>
      </c>
      <c r="Q324" s="29" t="s">
        <v>24</v>
      </c>
      <c r="R324" s="5" t="s">
        <v>24</v>
      </c>
      <c r="S324" s="5" t="s">
        <v>432</v>
      </c>
    </row>
    <row r="325" spans="1:19" ht="24">
      <c r="A325" s="12"/>
      <c r="B325" s="15"/>
      <c r="C325" s="15"/>
      <c r="D325" s="136"/>
      <c r="E325" s="74"/>
      <c r="F325" s="37"/>
      <c r="G325" s="18"/>
      <c r="H325" s="12"/>
      <c r="I325" s="18"/>
      <c r="J325" s="12"/>
      <c r="K325" s="18"/>
      <c r="L325" s="12"/>
      <c r="M325" s="18"/>
      <c r="N325" s="12"/>
      <c r="O325" s="12"/>
      <c r="P325" s="12"/>
      <c r="Q325" s="18"/>
      <c r="R325" s="12"/>
      <c r="S325" s="12">
        <v>2567</v>
      </c>
    </row>
    <row r="326" spans="1:19" ht="24">
      <c r="A326" s="5">
        <f>A324+1</f>
        <v>18</v>
      </c>
      <c r="B326" s="25" t="s">
        <v>106</v>
      </c>
      <c r="C326" s="25" t="s">
        <v>107</v>
      </c>
      <c r="D326" s="138">
        <v>30000</v>
      </c>
      <c r="E326" s="73"/>
      <c r="F326" s="36" t="s">
        <v>26</v>
      </c>
      <c r="G326" s="29" t="s">
        <v>24</v>
      </c>
      <c r="H326" s="5" t="s">
        <v>24</v>
      </c>
      <c r="I326" s="29" t="s">
        <v>24</v>
      </c>
      <c r="J326" s="5" t="s">
        <v>24</v>
      </c>
      <c r="K326" s="29" t="s">
        <v>24</v>
      </c>
      <c r="L326" s="5" t="s">
        <v>24</v>
      </c>
      <c r="M326" s="29" t="s">
        <v>24</v>
      </c>
      <c r="N326" s="5" t="s">
        <v>24</v>
      </c>
      <c r="O326" s="5" t="s">
        <v>24</v>
      </c>
      <c r="P326" s="5" t="s">
        <v>24</v>
      </c>
      <c r="Q326" s="29" t="s">
        <v>24</v>
      </c>
      <c r="R326" s="28" t="s">
        <v>24</v>
      </c>
      <c r="S326" s="5" t="s">
        <v>432</v>
      </c>
    </row>
    <row r="327" spans="1:19" ht="24">
      <c r="A327" s="9"/>
      <c r="B327" s="16"/>
      <c r="C327" s="16"/>
      <c r="D327" s="179">
        <f>D326+D324+D321+D318+D315+D312+D309</f>
        <v>225000</v>
      </c>
      <c r="E327" s="75"/>
      <c r="F327" s="38"/>
      <c r="G327" s="24"/>
      <c r="H327" s="9"/>
      <c r="I327" s="24"/>
      <c r="J327" s="9"/>
      <c r="K327" s="24"/>
      <c r="L327" s="9"/>
      <c r="M327" s="24"/>
      <c r="N327" s="9"/>
      <c r="O327" s="9"/>
      <c r="P327" s="9"/>
      <c r="Q327" s="24"/>
      <c r="R327" s="23"/>
      <c r="S327" s="9">
        <v>2567</v>
      </c>
    </row>
    <row r="328" ht="24">
      <c r="S328" s="1"/>
    </row>
    <row r="329" spans="1:19" ht="24">
      <c r="A329" s="249">
        <f>A308+1</f>
        <v>38</v>
      </c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</row>
    <row r="330" spans="1:19" ht="24">
      <c r="A330" s="5">
        <f>A326+1</f>
        <v>19</v>
      </c>
      <c r="B330" s="25" t="s">
        <v>77</v>
      </c>
      <c r="C330" s="25" t="s">
        <v>80</v>
      </c>
      <c r="D330" s="138">
        <v>10000</v>
      </c>
      <c r="E330" s="73"/>
      <c r="F330" s="36" t="s">
        <v>26</v>
      </c>
      <c r="G330" s="29" t="s">
        <v>24</v>
      </c>
      <c r="H330" s="5" t="s">
        <v>24</v>
      </c>
      <c r="I330" s="29" t="s">
        <v>24</v>
      </c>
      <c r="J330" s="5" t="s">
        <v>24</v>
      </c>
      <c r="K330" s="29" t="s">
        <v>24</v>
      </c>
      <c r="L330" s="5" t="s">
        <v>24</v>
      </c>
      <c r="M330" s="29" t="s">
        <v>24</v>
      </c>
      <c r="N330" s="5" t="s">
        <v>24</v>
      </c>
      <c r="O330" s="5" t="s">
        <v>24</v>
      </c>
      <c r="P330" s="5" t="s">
        <v>24</v>
      </c>
      <c r="Q330" s="29" t="s">
        <v>24</v>
      </c>
      <c r="R330" s="5" t="s">
        <v>24</v>
      </c>
      <c r="S330" s="5" t="s">
        <v>432</v>
      </c>
    </row>
    <row r="331" spans="1:19" ht="24">
      <c r="A331" s="12"/>
      <c r="B331" s="15"/>
      <c r="C331" s="15"/>
      <c r="D331" s="136"/>
      <c r="E331" s="74"/>
      <c r="F331" s="37"/>
      <c r="G331" s="18"/>
      <c r="H331" s="12"/>
      <c r="I331" s="18"/>
      <c r="J331" s="12"/>
      <c r="K331" s="18"/>
      <c r="L331" s="12"/>
      <c r="M331" s="18"/>
      <c r="N331" s="12"/>
      <c r="O331" s="12"/>
      <c r="P331" s="12"/>
      <c r="Q331" s="18"/>
      <c r="R331" s="12"/>
      <c r="S331" s="12">
        <v>2567</v>
      </c>
    </row>
    <row r="332" spans="1:19" ht="24">
      <c r="A332" s="9"/>
      <c r="B332" s="16"/>
      <c r="C332" s="9"/>
      <c r="D332" s="137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58"/>
    </row>
    <row r="333" spans="1:19" ht="24">
      <c r="A333" s="5">
        <f>A330+1</f>
        <v>20</v>
      </c>
      <c r="B333" s="25" t="s">
        <v>227</v>
      </c>
      <c r="C333" s="25" t="s">
        <v>375</v>
      </c>
      <c r="D333" s="138">
        <v>30000</v>
      </c>
      <c r="E333" s="73"/>
      <c r="F333" s="36" t="s">
        <v>26</v>
      </c>
      <c r="G333" s="29" t="s">
        <v>24</v>
      </c>
      <c r="H333" s="5" t="s">
        <v>24</v>
      </c>
      <c r="I333" s="29" t="s">
        <v>24</v>
      </c>
      <c r="J333" s="5" t="s">
        <v>24</v>
      </c>
      <c r="K333" s="29" t="s">
        <v>24</v>
      </c>
      <c r="L333" s="5" t="s">
        <v>24</v>
      </c>
      <c r="M333" s="29" t="s">
        <v>24</v>
      </c>
      <c r="N333" s="5" t="s">
        <v>24</v>
      </c>
      <c r="O333" s="5" t="s">
        <v>24</v>
      </c>
      <c r="P333" s="5" t="s">
        <v>24</v>
      </c>
      <c r="Q333" s="29" t="s">
        <v>24</v>
      </c>
      <c r="R333" s="5" t="s">
        <v>24</v>
      </c>
      <c r="S333" s="5" t="s">
        <v>432</v>
      </c>
    </row>
    <row r="334" spans="1:19" ht="24">
      <c r="A334" s="12"/>
      <c r="B334" s="15"/>
      <c r="C334" s="15" t="s">
        <v>228</v>
      </c>
      <c r="D334" s="136"/>
      <c r="E334" s="74"/>
      <c r="F334" s="37"/>
      <c r="G334" s="18"/>
      <c r="H334" s="12"/>
      <c r="I334" s="18"/>
      <c r="J334" s="12"/>
      <c r="K334" s="18"/>
      <c r="L334" s="12"/>
      <c r="M334" s="18"/>
      <c r="N334" s="12"/>
      <c r="O334" s="12"/>
      <c r="P334" s="12"/>
      <c r="Q334" s="18"/>
      <c r="R334" s="12"/>
      <c r="S334" s="12">
        <v>2567</v>
      </c>
    </row>
    <row r="335" spans="1:19" ht="24">
      <c r="A335" s="9"/>
      <c r="B335" s="16"/>
      <c r="C335" s="9"/>
      <c r="D335" s="137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58"/>
    </row>
    <row r="336" spans="1:19" ht="24">
      <c r="A336" s="5">
        <f>A333+1</f>
        <v>21</v>
      </c>
      <c r="B336" s="84" t="s">
        <v>90</v>
      </c>
      <c r="C336" s="25" t="s">
        <v>108</v>
      </c>
      <c r="D336" s="55">
        <v>2500</v>
      </c>
      <c r="E336" s="73"/>
      <c r="F336" s="36" t="s">
        <v>26</v>
      </c>
      <c r="G336" s="29" t="s">
        <v>24</v>
      </c>
      <c r="H336" s="5" t="s">
        <v>24</v>
      </c>
      <c r="I336" s="29" t="s">
        <v>24</v>
      </c>
      <c r="J336" s="5" t="s">
        <v>24</v>
      </c>
      <c r="K336" s="29" t="s">
        <v>24</v>
      </c>
      <c r="L336" s="5" t="s">
        <v>24</v>
      </c>
      <c r="M336" s="29" t="s">
        <v>24</v>
      </c>
      <c r="N336" s="5" t="s">
        <v>24</v>
      </c>
      <c r="O336" s="5" t="s">
        <v>24</v>
      </c>
      <c r="P336" s="5" t="s">
        <v>24</v>
      </c>
      <c r="Q336" s="29" t="s">
        <v>24</v>
      </c>
      <c r="R336" s="5" t="s">
        <v>24</v>
      </c>
      <c r="S336" s="170" t="s">
        <v>432</v>
      </c>
    </row>
    <row r="337" spans="1:19" ht="24">
      <c r="A337" s="12"/>
      <c r="B337" s="63"/>
      <c r="C337" s="15"/>
      <c r="D337" s="136"/>
      <c r="E337" s="74"/>
      <c r="F337" s="37"/>
      <c r="G337" s="18"/>
      <c r="H337" s="12"/>
      <c r="I337" s="18"/>
      <c r="J337" s="12"/>
      <c r="K337" s="18"/>
      <c r="L337" s="12"/>
      <c r="M337" s="18"/>
      <c r="N337" s="12"/>
      <c r="O337" s="12"/>
      <c r="P337" s="12"/>
      <c r="Q337" s="18"/>
      <c r="R337" s="12"/>
      <c r="S337" s="99">
        <v>2567</v>
      </c>
    </row>
    <row r="338" spans="1:19" ht="24">
      <c r="A338" s="5">
        <f>A336+1</f>
        <v>22</v>
      </c>
      <c r="B338" s="25" t="s">
        <v>234</v>
      </c>
      <c r="C338" s="25" t="s">
        <v>235</v>
      </c>
      <c r="D338" s="138">
        <v>20000</v>
      </c>
      <c r="E338" s="73"/>
      <c r="F338" s="36" t="s">
        <v>233</v>
      </c>
      <c r="G338" s="29" t="s">
        <v>24</v>
      </c>
      <c r="H338" s="5" t="s">
        <v>24</v>
      </c>
      <c r="I338" s="29" t="s">
        <v>24</v>
      </c>
      <c r="J338" s="5" t="s">
        <v>24</v>
      </c>
      <c r="K338" s="29" t="s">
        <v>24</v>
      </c>
      <c r="L338" s="5" t="s">
        <v>24</v>
      </c>
      <c r="M338" s="29" t="s">
        <v>24</v>
      </c>
      <c r="N338" s="5" t="s">
        <v>24</v>
      </c>
      <c r="O338" s="5" t="s">
        <v>24</v>
      </c>
      <c r="P338" s="5" t="s">
        <v>24</v>
      </c>
      <c r="Q338" s="29" t="s">
        <v>24</v>
      </c>
      <c r="R338" s="28" t="s">
        <v>24</v>
      </c>
      <c r="S338" s="5" t="s">
        <v>432</v>
      </c>
    </row>
    <row r="339" spans="1:19" ht="24">
      <c r="A339" s="12"/>
      <c r="B339" s="15"/>
      <c r="C339" s="15" t="s">
        <v>236</v>
      </c>
      <c r="D339" s="136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148"/>
      <c r="S339" s="12">
        <v>2567</v>
      </c>
    </row>
    <row r="340" spans="1:19" ht="24">
      <c r="A340" s="9"/>
      <c r="B340" s="16"/>
      <c r="C340" s="16" t="s">
        <v>237</v>
      </c>
      <c r="D340" s="179">
        <f>D338+D336+D333+D330</f>
        <v>62500</v>
      </c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149"/>
      <c r="S340" s="31"/>
    </row>
    <row r="341" spans="1:19" ht="24">
      <c r="A341" s="263" t="s">
        <v>354</v>
      </c>
      <c r="B341" s="263"/>
      <c r="C341" s="263"/>
      <c r="D341" s="68">
        <f>D340+D327+D307+D295</f>
        <v>1577940</v>
      </c>
      <c r="E341" s="161"/>
      <c r="F341" s="162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1"/>
    </row>
    <row r="342" spans="1:18" ht="24">
      <c r="A342" s="3"/>
      <c r="D342" s="67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4">
      <c r="A343" s="3"/>
      <c r="D343" s="67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4">
      <c r="A344" s="3"/>
      <c r="D344" s="67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4">
      <c r="A345" s="3"/>
      <c r="D345" s="67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4">
      <c r="A346" s="3"/>
      <c r="D346" s="67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4">
      <c r="A347" s="3"/>
      <c r="D347" s="67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4">
      <c r="A348" s="3"/>
      <c r="D348" s="67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4">
      <c r="A349" s="3"/>
      <c r="D349" s="67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9" ht="24">
      <c r="A350" s="240">
        <f>A329+1</f>
        <v>39</v>
      </c>
      <c r="B350" s="240"/>
      <c r="C350" s="240"/>
      <c r="D350" s="240"/>
      <c r="E350" s="240"/>
      <c r="F350" s="240"/>
      <c r="G350" s="240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1:18" ht="24">
      <c r="A351" s="262" t="s">
        <v>436</v>
      </c>
      <c r="B351" s="262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262"/>
      <c r="R351" s="262"/>
    </row>
    <row r="352" spans="1:19" ht="24">
      <c r="A352" s="251" t="s">
        <v>0</v>
      </c>
      <c r="B352" s="251" t="s">
        <v>1</v>
      </c>
      <c r="C352" s="97" t="s">
        <v>2</v>
      </c>
      <c r="D352" s="6" t="s">
        <v>17</v>
      </c>
      <c r="E352" s="247" t="s">
        <v>3</v>
      </c>
      <c r="F352" s="245" t="s">
        <v>19</v>
      </c>
      <c r="G352" s="243" t="s">
        <v>150</v>
      </c>
      <c r="H352" s="243"/>
      <c r="I352" s="244"/>
      <c r="J352" s="242" t="s">
        <v>396</v>
      </c>
      <c r="K352" s="243"/>
      <c r="L352" s="243"/>
      <c r="M352" s="243"/>
      <c r="N352" s="243"/>
      <c r="O352" s="243"/>
      <c r="P352" s="243"/>
      <c r="Q352" s="243"/>
      <c r="R352" s="244"/>
      <c r="S352" s="5" t="s">
        <v>429</v>
      </c>
    </row>
    <row r="353" spans="1:19" ht="24">
      <c r="A353" s="252"/>
      <c r="B353" s="252"/>
      <c r="C353" s="105" t="s">
        <v>431</v>
      </c>
      <c r="D353" s="10" t="s">
        <v>18</v>
      </c>
      <c r="E353" s="248"/>
      <c r="F353" s="246"/>
      <c r="G353" s="32" t="s">
        <v>5</v>
      </c>
      <c r="H353" s="32" t="s">
        <v>6</v>
      </c>
      <c r="I353" s="32" t="s">
        <v>7</v>
      </c>
      <c r="J353" s="32" t="s">
        <v>8</v>
      </c>
      <c r="K353" s="32" t="s">
        <v>9</v>
      </c>
      <c r="L353" s="32" t="s">
        <v>10</v>
      </c>
      <c r="M353" s="32" t="s">
        <v>11</v>
      </c>
      <c r="N353" s="32" t="s">
        <v>12</v>
      </c>
      <c r="O353" s="32" t="s">
        <v>13</v>
      </c>
      <c r="P353" s="32" t="s">
        <v>14</v>
      </c>
      <c r="Q353" s="32" t="s">
        <v>15</v>
      </c>
      <c r="R353" s="32" t="s">
        <v>16</v>
      </c>
      <c r="S353" s="9" t="s">
        <v>430</v>
      </c>
    </row>
    <row r="354" spans="1:19" ht="24">
      <c r="A354" s="5">
        <v>1</v>
      </c>
      <c r="B354" s="25" t="s">
        <v>43</v>
      </c>
      <c r="C354" s="25" t="s">
        <v>92</v>
      </c>
      <c r="D354" s="138">
        <v>691500</v>
      </c>
      <c r="E354" s="73"/>
      <c r="F354" s="36" t="s">
        <v>459</v>
      </c>
      <c r="G354" s="29" t="s">
        <v>24</v>
      </c>
      <c r="H354" s="5" t="s">
        <v>24</v>
      </c>
      <c r="I354" s="29" t="s">
        <v>24</v>
      </c>
      <c r="J354" s="5" t="s">
        <v>24</v>
      </c>
      <c r="K354" s="29" t="s">
        <v>24</v>
      </c>
      <c r="L354" s="5" t="s">
        <v>24</v>
      </c>
      <c r="M354" s="29" t="s">
        <v>24</v>
      </c>
      <c r="N354" s="5" t="s">
        <v>24</v>
      </c>
      <c r="O354" s="5" t="s">
        <v>24</v>
      </c>
      <c r="P354" s="5" t="s">
        <v>24</v>
      </c>
      <c r="Q354" s="29" t="s">
        <v>24</v>
      </c>
      <c r="R354" s="5" t="s">
        <v>24</v>
      </c>
      <c r="S354" s="5" t="s">
        <v>432</v>
      </c>
    </row>
    <row r="355" spans="1:19" ht="24">
      <c r="A355" s="12"/>
      <c r="B355" s="15"/>
      <c r="C355" s="15"/>
      <c r="D355" s="136"/>
      <c r="E355" s="74"/>
      <c r="F355" s="37" t="s">
        <v>460</v>
      </c>
      <c r="G355" s="18"/>
      <c r="H355" s="12"/>
      <c r="I355" s="18"/>
      <c r="J355" s="12"/>
      <c r="K355" s="18"/>
      <c r="L355" s="12"/>
      <c r="M355" s="18"/>
      <c r="N355" s="12"/>
      <c r="O355" s="12"/>
      <c r="P355" s="12"/>
      <c r="Q355" s="18"/>
      <c r="R355" s="12"/>
      <c r="S355" s="12">
        <v>2567</v>
      </c>
    </row>
    <row r="356" spans="1:19" ht="24">
      <c r="A356" s="9"/>
      <c r="B356" s="16"/>
      <c r="C356" s="9"/>
      <c r="D356" s="137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9"/>
    </row>
    <row r="357" spans="1:19" ht="24">
      <c r="A357" s="5">
        <f>A354+1</f>
        <v>2</v>
      </c>
      <c r="B357" s="25" t="s">
        <v>241</v>
      </c>
      <c r="C357" s="25" t="s">
        <v>242</v>
      </c>
      <c r="D357" s="138">
        <v>24000</v>
      </c>
      <c r="E357" s="73"/>
      <c r="F357" s="36" t="s">
        <v>459</v>
      </c>
      <c r="G357" s="29" t="s">
        <v>24</v>
      </c>
      <c r="H357" s="5" t="s">
        <v>24</v>
      </c>
      <c r="I357" s="29" t="s">
        <v>24</v>
      </c>
      <c r="J357" s="5" t="s">
        <v>24</v>
      </c>
      <c r="K357" s="29" t="s">
        <v>24</v>
      </c>
      <c r="L357" s="5" t="s">
        <v>24</v>
      </c>
      <c r="M357" s="29" t="s">
        <v>24</v>
      </c>
      <c r="N357" s="5" t="s">
        <v>24</v>
      </c>
      <c r="O357" s="5" t="s">
        <v>24</v>
      </c>
      <c r="P357" s="5" t="s">
        <v>24</v>
      </c>
      <c r="Q357" s="29" t="s">
        <v>24</v>
      </c>
      <c r="R357" s="5" t="s">
        <v>24</v>
      </c>
      <c r="S357" s="5" t="s">
        <v>432</v>
      </c>
    </row>
    <row r="358" spans="1:19" ht="24">
      <c r="A358" s="12"/>
      <c r="B358" s="15" t="s">
        <v>175</v>
      </c>
      <c r="C358" s="15" t="s">
        <v>243</v>
      </c>
      <c r="D358" s="136"/>
      <c r="E358" s="74"/>
      <c r="F358" s="37" t="s">
        <v>460</v>
      </c>
      <c r="G358" s="18"/>
      <c r="H358" s="12"/>
      <c r="I358" s="18"/>
      <c r="J358" s="12"/>
      <c r="K358" s="18"/>
      <c r="L358" s="12"/>
      <c r="M358" s="18"/>
      <c r="N358" s="12"/>
      <c r="O358" s="12"/>
      <c r="P358" s="12"/>
      <c r="Q358" s="18"/>
      <c r="R358" s="12"/>
      <c r="S358" s="12">
        <v>2567</v>
      </c>
    </row>
    <row r="359" spans="1:19" ht="24">
      <c r="A359" s="9"/>
      <c r="B359" s="16"/>
      <c r="C359" s="9"/>
      <c r="D359" s="137"/>
      <c r="E359" s="75"/>
      <c r="F359" s="75"/>
      <c r="G359" s="24"/>
      <c r="H359" s="9"/>
      <c r="I359" s="24"/>
      <c r="J359" s="9"/>
      <c r="K359" s="24"/>
      <c r="L359" s="9"/>
      <c r="M359" s="24"/>
      <c r="N359" s="9"/>
      <c r="O359" s="9"/>
      <c r="P359" s="9"/>
      <c r="Q359" s="24"/>
      <c r="R359" s="9"/>
      <c r="S359" s="9"/>
    </row>
    <row r="360" spans="1:19" ht="24">
      <c r="A360" s="5">
        <f>A357+1</f>
        <v>3</v>
      </c>
      <c r="B360" s="25" t="s">
        <v>21</v>
      </c>
      <c r="C360" s="25" t="s">
        <v>434</v>
      </c>
      <c r="D360" s="138">
        <v>42000</v>
      </c>
      <c r="E360" s="73"/>
      <c r="F360" s="36" t="s">
        <v>459</v>
      </c>
      <c r="G360" s="29" t="s">
        <v>24</v>
      </c>
      <c r="H360" s="5" t="s">
        <v>24</v>
      </c>
      <c r="I360" s="29" t="s">
        <v>24</v>
      </c>
      <c r="J360" s="5" t="s">
        <v>24</v>
      </c>
      <c r="K360" s="29" t="s">
        <v>24</v>
      </c>
      <c r="L360" s="5" t="s">
        <v>24</v>
      </c>
      <c r="M360" s="29" t="s">
        <v>24</v>
      </c>
      <c r="N360" s="5" t="s">
        <v>24</v>
      </c>
      <c r="O360" s="5" t="s">
        <v>24</v>
      </c>
      <c r="P360" s="5" t="s">
        <v>24</v>
      </c>
      <c r="Q360" s="29" t="s">
        <v>24</v>
      </c>
      <c r="R360" s="5" t="s">
        <v>24</v>
      </c>
      <c r="S360" s="5" t="s">
        <v>432</v>
      </c>
    </row>
    <row r="361" spans="1:19" ht="24">
      <c r="A361" s="12"/>
      <c r="B361" s="15"/>
      <c r="C361" s="15" t="s">
        <v>435</v>
      </c>
      <c r="D361" s="136"/>
      <c r="E361" s="74"/>
      <c r="F361" s="37" t="s">
        <v>460</v>
      </c>
      <c r="G361" s="18"/>
      <c r="H361" s="12"/>
      <c r="I361" s="18"/>
      <c r="J361" s="12"/>
      <c r="K361" s="18"/>
      <c r="L361" s="12"/>
      <c r="M361" s="18"/>
      <c r="N361" s="12"/>
      <c r="O361" s="12"/>
      <c r="P361" s="12"/>
      <c r="Q361" s="18"/>
      <c r="R361" s="12"/>
      <c r="S361" s="12">
        <v>2567</v>
      </c>
    </row>
    <row r="362" spans="1:19" ht="24">
      <c r="A362" s="9"/>
      <c r="B362" s="16"/>
      <c r="C362" s="9"/>
      <c r="D362" s="137"/>
      <c r="E362" s="75"/>
      <c r="F362" s="75"/>
      <c r="G362" s="24"/>
      <c r="H362" s="9"/>
      <c r="I362" s="24"/>
      <c r="J362" s="9"/>
      <c r="K362" s="24"/>
      <c r="L362" s="9"/>
      <c r="M362" s="24"/>
      <c r="N362" s="9"/>
      <c r="O362" s="9"/>
      <c r="P362" s="9"/>
      <c r="Q362" s="24"/>
      <c r="R362" s="9"/>
      <c r="S362" s="9"/>
    </row>
    <row r="363" spans="1:19" ht="24">
      <c r="A363" s="5">
        <f>A360+1</f>
        <v>4</v>
      </c>
      <c r="B363" s="25" t="s">
        <v>110</v>
      </c>
      <c r="C363" s="25" t="s">
        <v>111</v>
      </c>
      <c r="D363" s="138">
        <v>323760</v>
      </c>
      <c r="E363" s="73"/>
      <c r="F363" s="36" t="s">
        <v>459</v>
      </c>
      <c r="G363" s="29" t="s">
        <v>24</v>
      </c>
      <c r="H363" s="5" t="s">
        <v>24</v>
      </c>
      <c r="I363" s="29" t="s">
        <v>24</v>
      </c>
      <c r="J363" s="5" t="s">
        <v>24</v>
      </c>
      <c r="K363" s="29" t="s">
        <v>24</v>
      </c>
      <c r="L363" s="5" t="s">
        <v>24</v>
      </c>
      <c r="M363" s="29" t="s">
        <v>24</v>
      </c>
      <c r="N363" s="5" t="s">
        <v>24</v>
      </c>
      <c r="O363" s="5" t="s">
        <v>24</v>
      </c>
      <c r="P363" s="5" t="s">
        <v>24</v>
      </c>
      <c r="Q363" s="29" t="s">
        <v>24</v>
      </c>
      <c r="R363" s="5" t="s">
        <v>24</v>
      </c>
      <c r="S363" s="5" t="s">
        <v>432</v>
      </c>
    </row>
    <row r="364" spans="1:19" ht="24">
      <c r="A364" s="12"/>
      <c r="B364" s="15"/>
      <c r="C364" s="12"/>
      <c r="D364" s="136"/>
      <c r="E364" s="74"/>
      <c r="F364" s="37" t="s">
        <v>460</v>
      </c>
      <c r="G364" s="18"/>
      <c r="H364" s="12"/>
      <c r="I364" s="18"/>
      <c r="J364" s="12"/>
      <c r="K364" s="18"/>
      <c r="L364" s="12"/>
      <c r="M364" s="18"/>
      <c r="N364" s="12"/>
      <c r="O364" s="12"/>
      <c r="P364" s="12"/>
      <c r="Q364" s="18"/>
      <c r="R364" s="12"/>
      <c r="S364" s="12">
        <v>2567</v>
      </c>
    </row>
    <row r="365" spans="1:19" ht="24">
      <c r="A365" s="9"/>
      <c r="B365" s="16"/>
      <c r="C365" s="9"/>
      <c r="D365" s="137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9"/>
    </row>
    <row r="366" spans="1:19" ht="24">
      <c r="A366" s="12">
        <f>A363+1</f>
        <v>5</v>
      </c>
      <c r="B366" s="25" t="s">
        <v>112</v>
      </c>
      <c r="C366" s="25" t="s">
        <v>54</v>
      </c>
      <c r="D366" s="55">
        <v>5000</v>
      </c>
      <c r="E366" s="73"/>
      <c r="F366" s="36" t="s">
        <v>459</v>
      </c>
      <c r="G366" s="29" t="s">
        <v>24</v>
      </c>
      <c r="H366" s="5" t="s">
        <v>24</v>
      </c>
      <c r="I366" s="29" t="s">
        <v>24</v>
      </c>
      <c r="J366" s="5" t="s">
        <v>24</v>
      </c>
      <c r="K366" s="29" t="s">
        <v>24</v>
      </c>
      <c r="L366" s="5" t="s">
        <v>24</v>
      </c>
      <c r="M366" s="29" t="s">
        <v>24</v>
      </c>
      <c r="N366" s="5" t="s">
        <v>24</v>
      </c>
      <c r="O366" s="5" t="s">
        <v>24</v>
      </c>
      <c r="P366" s="5" t="s">
        <v>24</v>
      </c>
      <c r="Q366" s="29" t="s">
        <v>24</v>
      </c>
      <c r="R366" s="5" t="s">
        <v>24</v>
      </c>
      <c r="S366" s="5" t="s">
        <v>432</v>
      </c>
    </row>
    <row r="367" spans="1:19" ht="24">
      <c r="A367" s="12"/>
      <c r="B367" s="15" t="s">
        <v>113</v>
      </c>
      <c r="C367" s="15" t="s">
        <v>113</v>
      </c>
      <c r="D367" s="26"/>
      <c r="E367" s="74"/>
      <c r="F367" s="37" t="s">
        <v>460</v>
      </c>
      <c r="G367" s="18"/>
      <c r="H367" s="12"/>
      <c r="I367" s="18"/>
      <c r="J367" s="12"/>
      <c r="K367" s="18"/>
      <c r="L367" s="12"/>
      <c r="M367" s="18"/>
      <c r="N367" s="12"/>
      <c r="O367" s="12"/>
      <c r="P367" s="12"/>
      <c r="Q367" s="18"/>
      <c r="R367" s="12"/>
      <c r="S367" s="12">
        <v>2567</v>
      </c>
    </row>
    <row r="368" spans="1:19" ht="24">
      <c r="A368" s="12"/>
      <c r="B368" s="16"/>
      <c r="C368" s="9"/>
      <c r="D368" s="27"/>
      <c r="E368" s="74"/>
      <c r="F368" s="75"/>
      <c r="G368" s="18"/>
      <c r="H368" s="12"/>
      <c r="I368" s="18"/>
      <c r="J368" s="12"/>
      <c r="K368" s="18"/>
      <c r="L368" s="12"/>
      <c r="M368" s="18"/>
      <c r="N368" s="12"/>
      <c r="O368" s="12"/>
      <c r="P368" s="12"/>
      <c r="Q368" s="18"/>
      <c r="R368" s="12"/>
      <c r="S368" s="9"/>
    </row>
    <row r="369" spans="1:19" ht="24">
      <c r="A369" s="5">
        <f>A366+1</f>
        <v>6</v>
      </c>
      <c r="B369" s="25" t="s">
        <v>94</v>
      </c>
      <c r="C369" s="25" t="s">
        <v>162</v>
      </c>
      <c r="D369" s="55">
        <v>128000</v>
      </c>
      <c r="E369" s="73"/>
      <c r="F369" s="36" t="s">
        <v>459</v>
      </c>
      <c r="G369" s="29" t="s">
        <v>24</v>
      </c>
      <c r="H369" s="5" t="s">
        <v>24</v>
      </c>
      <c r="I369" s="29" t="s">
        <v>24</v>
      </c>
      <c r="J369" s="5" t="s">
        <v>24</v>
      </c>
      <c r="K369" s="29" t="s">
        <v>24</v>
      </c>
      <c r="L369" s="5" t="s">
        <v>24</v>
      </c>
      <c r="M369" s="29" t="s">
        <v>24</v>
      </c>
      <c r="N369" s="5" t="s">
        <v>24</v>
      </c>
      <c r="O369" s="5" t="s">
        <v>24</v>
      </c>
      <c r="P369" s="5" t="s">
        <v>24</v>
      </c>
      <c r="Q369" s="29" t="s">
        <v>24</v>
      </c>
      <c r="R369" s="5" t="s">
        <v>24</v>
      </c>
      <c r="S369" s="5" t="s">
        <v>432</v>
      </c>
    </row>
    <row r="370" spans="1:19" ht="24">
      <c r="A370" s="12"/>
      <c r="B370" s="15"/>
      <c r="C370" s="15" t="s">
        <v>163</v>
      </c>
      <c r="D370" s="26"/>
      <c r="E370" s="74"/>
      <c r="F370" s="37" t="s">
        <v>460</v>
      </c>
      <c r="G370" s="18"/>
      <c r="H370" s="12"/>
      <c r="I370" s="18"/>
      <c r="J370" s="12"/>
      <c r="K370" s="18"/>
      <c r="L370" s="12"/>
      <c r="M370" s="18"/>
      <c r="N370" s="12"/>
      <c r="O370" s="12"/>
      <c r="P370" s="12"/>
      <c r="Q370" s="18"/>
      <c r="R370" s="12"/>
      <c r="S370" s="12">
        <v>2567</v>
      </c>
    </row>
    <row r="371" spans="1:19" ht="24">
      <c r="A371" s="9"/>
      <c r="B371" s="16"/>
      <c r="C371" s="9"/>
      <c r="D371" s="182">
        <f>SUM(D354:D370)</f>
        <v>1214260</v>
      </c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9"/>
    </row>
    <row r="372" spans="1:19" ht="24">
      <c r="A372" s="18"/>
      <c r="B372" s="19"/>
      <c r="C372" s="18"/>
      <c r="D372" s="13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2"/>
    </row>
    <row r="373" spans="1:19" ht="24">
      <c r="A373" s="240">
        <f>A350+1</f>
        <v>40</v>
      </c>
      <c r="B373" s="240"/>
      <c r="C373" s="240"/>
      <c r="D373" s="240"/>
      <c r="E373" s="240"/>
      <c r="F373" s="240"/>
      <c r="G373" s="240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1:19" ht="24">
      <c r="A374" s="5">
        <f>A369+1</f>
        <v>7</v>
      </c>
      <c r="B374" s="76" t="s">
        <v>57</v>
      </c>
      <c r="C374" s="25" t="s">
        <v>164</v>
      </c>
      <c r="D374" s="55">
        <v>10000</v>
      </c>
      <c r="E374" s="73"/>
      <c r="F374" s="36" t="s">
        <v>459</v>
      </c>
      <c r="G374" s="29" t="s">
        <v>24</v>
      </c>
      <c r="H374" s="5" t="s">
        <v>24</v>
      </c>
      <c r="I374" s="29" t="s">
        <v>24</v>
      </c>
      <c r="J374" s="5" t="s">
        <v>24</v>
      </c>
      <c r="K374" s="29" t="s">
        <v>24</v>
      </c>
      <c r="L374" s="5" t="s">
        <v>24</v>
      </c>
      <c r="M374" s="29" t="s">
        <v>24</v>
      </c>
      <c r="N374" s="5" t="s">
        <v>24</v>
      </c>
      <c r="O374" s="5" t="s">
        <v>24</v>
      </c>
      <c r="P374" s="5" t="s">
        <v>24</v>
      </c>
      <c r="Q374" s="29" t="s">
        <v>24</v>
      </c>
      <c r="R374" s="5" t="s">
        <v>24</v>
      </c>
      <c r="S374" s="5" t="s">
        <v>432</v>
      </c>
    </row>
    <row r="375" spans="1:19" ht="24">
      <c r="A375" s="12"/>
      <c r="B375" s="77" t="s">
        <v>58</v>
      </c>
      <c r="C375" s="13" t="s">
        <v>244</v>
      </c>
      <c r="D375" s="26"/>
      <c r="E375" s="74"/>
      <c r="F375" s="37" t="s">
        <v>460</v>
      </c>
      <c r="G375" s="18"/>
      <c r="H375" s="12"/>
      <c r="I375" s="18"/>
      <c r="J375" s="12"/>
      <c r="K375" s="18"/>
      <c r="L375" s="12"/>
      <c r="M375" s="18"/>
      <c r="N375" s="12"/>
      <c r="O375" s="12"/>
      <c r="P375" s="12"/>
      <c r="Q375" s="18"/>
      <c r="R375" s="12"/>
      <c r="S375" s="12">
        <v>2567</v>
      </c>
    </row>
    <row r="376" spans="1:19" ht="24">
      <c r="A376" s="9"/>
      <c r="B376" s="78"/>
      <c r="C376" s="17" t="s">
        <v>245</v>
      </c>
      <c r="D376" s="27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9"/>
    </row>
    <row r="377" spans="1:19" ht="24">
      <c r="A377" s="5">
        <f>A374+1</f>
        <v>8</v>
      </c>
      <c r="B377" s="52" t="s">
        <v>63</v>
      </c>
      <c r="C377" s="11" t="s">
        <v>246</v>
      </c>
      <c r="D377" s="138">
        <v>30000</v>
      </c>
      <c r="E377" s="116"/>
      <c r="F377" s="36" t="s">
        <v>459</v>
      </c>
      <c r="G377" s="5" t="s">
        <v>24</v>
      </c>
      <c r="H377" s="5" t="s">
        <v>24</v>
      </c>
      <c r="I377" s="5" t="s">
        <v>24</v>
      </c>
      <c r="J377" s="5" t="s">
        <v>24</v>
      </c>
      <c r="K377" s="5" t="s">
        <v>24</v>
      </c>
      <c r="L377" s="5" t="s">
        <v>24</v>
      </c>
      <c r="M377" s="5" t="s">
        <v>24</v>
      </c>
      <c r="N377" s="5" t="s">
        <v>24</v>
      </c>
      <c r="O377" s="5" t="s">
        <v>24</v>
      </c>
      <c r="P377" s="5" t="s">
        <v>24</v>
      </c>
      <c r="Q377" s="5" t="s">
        <v>24</v>
      </c>
      <c r="R377" s="5" t="s">
        <v>24</v>
      </c>
      <c r="S377" s="5" t="s">
        <v>432</v>
      </c>
    </row>
    <row r="378" spans="1:19" ht="24">
      <c r="A378" s="12"/>
      <c r="B378" s="54"/>
      <c r="C378" s="13" t="s">
        <v>247</v>
      </c>
      <c r="D378" s="20"/>
      <c r="E378" s="58"/>
      <c r="F378" s="37" t="s">
        <v>460</v>
      </c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>
        <v>2567</v>
      </c>
    </row>
    <row r="379" spans="1:19" ht="24">
      <c r="A379" s="9"/>
      <c r="B379" s="53"/>
      <c r="C379" s="17"/>
      <c r="D379" s="139"/>
      <c r="E379" s="31"/>
      <c r="F379" s="75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9"/>
    </row>
    <row r="380" spans="1:19" ht="24">
      <c r="A380" s="5">
        <f>A377+1</f>
        <v>9</v>
      </c>
      <c r="B380" s="25" t="s">
        <v>161</v>
      </c>
      <c r="C380" s="25" t="s">
        <v>391</v>
      </c>
      <c r="D380" s="55">
        <v>30000</v>
      </c>
      <c r="E380" s="73"/>
      <c r="F380" s="36" t="s">
        <v>459</v>
      </c>
      <c r="G380" s="5" t="s">
        <v>24</v>
      </c>
      <c r="H380" s="5" t="s">
        <v>24</v>
      </c>
      <c r="I380" s="5" t="s">
        <v>24</v>
      </c>
      <c r="J380" s="5" t="s">
        <v>24</v>
      </c>
      <c r="K380" s="5" t="s">
        <v>24</v>
      </c>
      <c r="L380" s="5" t="s">
        <v>24</v>
      </c>
      <c r="M380" s="5" t="s">
        <v>24</v>
      </c>
      <c r="N380" s="5" t="s">
        <v>24</v>
      </c>
      <c r="O380" s="5" t="s">
        <v>24</v>
      </c>
      <c r="P380" s="5" t="s">
        <v>24</v>
      </c>
      <c r="Q380" s="5" t="s">
        <v>24</v>
      </c>
      <c r="R380" s="5" t="s">
        <v>24</v>
      </c>
      <c r="S380" s="5" t="s">
        <v>432</v>
      </c>
    </row>
    <row r="381" spans="1:19" ht="24">
      <c r="A381" s="12"/>
      <c r="B381" s="15"/>
      <c r="C381" s="15" t="s">
        <v>392</v>
      </c>
      <c r="D381" s="26"/>
      <c r="E381" s="74"/>
      <c r="F381" s="37" t="s">
        <v>460</v>
      </c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>
        <v>2567</v>
      </c>
    </row>
    <row r="382" spans="1:19" ht="24">
      <c r="A382" s="9"/>
      <c r="B382" s="31"/>
      <c r="C382" s="31"/>
      <c r="D382" s="27"/>
      <c r="E382" s="75"/>
      <c r="F382" s="75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9"/>
    </row>
    <row r="383" spans="1:19" ht="24">
      <c r="A383" s="12">
        <f>A380+1</f>
        <v>10</v>
      </c>
      <c r="B383" s="13" t="s">
        <v>65</v>
      </c>
      <c r="C383" s="13" t="s">
        <v>182</v>
      </c>
      <c r="D383" s="26">
        <v>30000</v>
      </c>
      <c r="E383" s="74"/>
      <c r="F383" s="36" t="s">
        <v>459</v>
      </c>
      <c r="G383" s="5" t="s">
        <v>24</v>
      </c>
      <c r="H383" s="5" t="s">
        <v>24</v>
      </c>
      <c r="I383" s="5" t="s">
        <v>24</v>
      </c>
      <c r="J383" s="5" t="s">
        <v>24</v>
      </c>
      <c r="K383" s="5" t="s">
        <v>24</v>
      </c>
      <c r="L383" s="5" t="s">
        <v>24</v>
      </c>
      <c r="M383" s="5" t="s">
        <v>24</v>
      </c>
      <c r="N383" s="5" t="s">
        <v>24</v>
      </c>
      <c r="O383" s="5" t="s">
        <v>24</v>
      </c>
      <c r="P383" s="5" t="s">
        <v>24</v>
      </c>
      <c r="Q383" s="5" t="s">
        <v>24</v>
      </c>
      <c r="R383" s="5" t="s">
        <v>24</v>
      </c>
      <c r="S383" s="5" t="s">
        <v>432</v>
      </c>
    </row>
    <row r="384" spans="1:19" ht="24">
      <c r="A384" s="12"/>
      <c r="B384" s="58"/>
      <c r="C384" s="13" t="s">
        <v>248</v>
      </c>
      <c r="D384" s="26"/>
      <c r="E384" s="74"/>
      <c r="F384" s="37" t="s">
        <v>460</v>
      </c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>
        <v>2567</v>
      </c>
    </row>
    <row r="385" spans="1:19" ht="24">
      <c r="A385" s="12"/>
      <c r="B385" s="58"/>
      <c r="C385" s="13"/>
      <c r="D385" s="26"/>
      <c r="E385" s="74"/>
      <c r="F385" s="75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9"/>
    </row>
    <row r="386" spans="1:19" ht="24">
      <c r="A386" s="5">
        <f>A383+1</f>
        <v>11</v>
      </c>
      <c r="B386" s="25" t="s">
        <v>68</v>
      </c>
      <c r="C386" s="25" t="s">
        <v>69</v>
      </c>
      <c r="D386" s="55">
        <v>30000</v>
      </c>
      <c r="E386" s="73"/>
      <c r="F386" s="36" t="s">
        <v>459</v>
      </c>
      <c r="G386" s="5" t="s">
        <v>24</v>
      </c>
      <c r="H386" s="5" t="s">
        <v>24</v>
      </c>
      <c r="I386" s="5" t="s">
        <v>24</v>
      </c>
      <c r="J386" s="5" t="s">
        <v>24</v>
      </c>
      <c r="K386" s="5" t="s">
        <v>24</v>
      </c>
      <c r="L386" s="5" t="s">
        <v>24</v>
      </c>
      <c r="M386" s="5" t="s">
        <v>24</v>
      </c>
      <c r="N386" s="5" t="s">
        <v>24</v>
      </c>
      <c r="O386" s="5" t="s">
        <v>24</v>
      </c>
      <c r="P386" s="5" t="s">
        <v>24</v>
      </c>
      <c r="Q386" s="5" t="s">
        <v>24</v>
      </c>
      <c r="R386" s="5" t="s">
        <v>24</v>
      </c>
      <c r="S386" s="5" t="s">
        <v>432</v>
      </c>
    </row>
    <row r="387" spans="1:19" ht="24">
      <c r="A387" s="12"/>
      <c r="B387" s="15"/>
      <c r="C387" s="15"/>
      <c r="D387" s="26"/>
      <c r="E387" s="74"/>
      <c r="F387" s="37" t="s">
        <v>460</v>
      </c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>
        <v>2567</v>
      </c>
    </row>
    <row r="388" spans="1:19" ht="24">
      <c r="A388" s="9"/>
      <c r="B388" s="31"/>
      <c r="C388" s="31"/>
      <c r="D388" s="27"/>
      <c r="E388" s="75"/>
      <c r="F388" s="75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9"/>
    </row>
    <row r="389" spans="1:19" ht="24">
      <c r="A389" s="5">
        <f>A386+1</f>
        <v>12</v>
      </c>
      <c r="B389" s="25" t="s">
        <v>115</v>
      </c>
      <c r="C389" s="25" t="s">
        <v>116</v>
      </c>
      <c r="D389" s="55">
        <v>30000</v>
      </c>
      <c r="E389" s="73"/>
      <c r="F389" s="36" t="s">
        <v>459</v>
      </c>
      <c r="G389" s="5" t="s">
        <v>24</v>
      </c>
      <c r="H389" s="5" t="s">
        <v>24</v>
      </c>
      <c r="I389" s="5" t="s">
        <v>24</v>
      </c>
      <c r="J389" s="5" t="s">
        <v>24</v>
      </c>
      <c r="K389" s="5" t="s">
        <v>24</v>
      </c>
      <c r="L389" s="5" t="s">
        <v>24</v>
      </c>
      <c r="M389" s="5" t="s">
        <v>24</v>
      </c>
      <c r="N389" s="5" t="s">
        <v>24</v>
      </c>
      <c r="O389" s="5" t="s">
        <v>24</v>
      </c>
      <c r="P389" s="5" t="s">
        <v>24</v>
      </c>
      <c r="Q389" s="5" t="s">
        <v>24</v>
      </c>
      <c r="R389" s="5" t="s">
        <v>24</v>
      </c>
      <c r="S389" s="5" t="s">
        <v>432</v>
      </c>
    </row>
    <row r="390" spans="1:19" ht="24">
      <c r="A390" s="9"/>
      <c r="B390" s="16"/>
      <c r="C390" s="16"/>
      <c r="D390" s="182">
        <f>SUM(D374:D389)</f>
        <v>160000</v>
      </c>
      <c r="E390" s="75"/>
      <c r="F390" s="38" t="s">
        <v>460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>
        <v>2567</v>
      </c>
    </row>
    <row r="391" spans="1:19" ht="24">
      <c r="A391" s="240">
        <f>A373+1</f>
        <v>41</v>
      </c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1:19" ht="24">
      <c r="A392" s="5">
        <f>A389+1</f>
        <v>13</v>
      </c>
      <c r="B392" s="25" t="s">
        <v>117</v>
      </c>
      <c r="C392" s="25" t="s">
        <v>118</v>
      </c>
      <c r="D392" s="55">
        <v>20000</v>
      </c>
      <c r="E392" s="73"/>
      <c r="F392" s="36" t="s">
        <v>459</v>
      </c>
      <c r="G392" s="5" t="s">
        <v>24</v>
      </c>
      <c r="H392" s="5" t="s">
        <v>24</v>
      </c>
      <c r="I392" s="5" t="s">
        <v>24</v>
      </c>
      <c r="J392" s="5" t="s">
        <v>24</v>
      </c>
      <c r="K392" s="5" t="s">
        <v>24</v>
      </c>
      <c r="L392" s="5" t="s">
        <v>24</v>
      </c>
      <c r="M392" s="5" t="s">
        <v>24</v>
      </c>
      <c r="N392" s="5" t="s">
        <v>24</v>
      </c>
      <c r="O392" s="5" t="s">
        <v>24</v>
      </c>
      <c r="P392" s="5" t="s">
        <v>24</v>
      </c>
      <c r="Q392" s="5" t="s">
        <v>24</v>
      </c>
      <c r="R392" s="5" t="s">
        <v>24</v>
      </c>
      <c r="S392" s="5" t="s">
        <v>432</v>
      </c>
    </row>
    <row r="393" spans="1:19" ht="24">
      <c r="A393" s="12"/>
      <c r="B393" s="15"/>
      <c r="C393" s="15"/>
      <c r="D393" s="26"/>
      <c r="E393" s="74"/>
      <c r="F393" s="37" t="s">
        <v>460</v>
      </c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>
        <v>2567</v>
      </c>
    </row>
    <row r="394" spans="1:19" ht="24">
      <c r="A394" s="9"/>
      <c r="B394" s="31"/>
      <c r="C394" s="31"/>
      <c r="D394" s="27"/>
      <c r="E394" s="75"/>
      <c r="F394" s="75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9"/>
    </row>
    <row r="395" spans="1:19" ht="24">
      <c r="A395" s="5">
        <f>A392+1</f>
        <v>14</v>
      </c>
      <c r="B395" s="25" t="s">
        <v>77</v>
      </c>
      <c r="C395" s="25" t="s">
        <v>119</v>
      </c>
      <c r="D395" s="55">
        <v>20000</v>
      </c>
      <c r="E395" s="73"/>
      <c r="F395" s="36" t="s">
        <v>459</v>
      </c>
      <c r="G395" s="5" t="s">
        <v>24</v>
      </c>
      <c r="H395" s="5" t="s">
        <v>24</v>
      </c>
      <c r="I395" s="5" t="s">
        <v>24</v>
      </c>
      <c r="J395" s="5" t="s">
        <v>24</v>
      </c>
      <c r="K395" s="5" t="s">
        <v>24</v>
      </c>
      <c r="L395" s="5" t="s">
        <v>24</v>
      </c>
      <c r="M395" s="5" t="s">
        <v>24</v>
      </c>
      <c r="N395" s="5" t="s">
        <v>24</v>
      </c>
      <c r="O395" s="5" t="s">
        <v>24</v>
      </c>
      <c r="P395" s="5" t="s">
        <v>24</v>
      </c>
      <c r="Q395" s="5" t="s">
        <v>24</v>
      </c>
      <c r="R395" s="5" t="s">
        <v>24</v>
      </c>
      <c r="S395" s="5" t="s">
        <v>432</v>
      </c>
    </row>
    <row r="396" spans="1:19" ht="24">
      <c r="A396" s="12"/>
      <c r="B396" s="15"/>
      <c r="C396" s="15"/>
      <c r="D396" s="26"/>
      <c r="E396" s="74"/>
      <c r="F396" s="37" t="s">
        <v>460</v>
      </c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>
        <v>2567</v>
      </c>
    </row>
    <row r="397" spans="1:19" ht="24">
      <c r="A397" s="9"/>
      <c r="B397" s="31"/>
      <c r="C397" s="31"/>
      <c r="D397" s="27"/>
      <c r="E397" s="75"/>
      <c r="F397" s="75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9"/>
    </row>
    <row r="398" spans="1:19" ht="24">
      <c r="A398" s="5">
        <f>A395+1</f>
        <v>15</v>
      </c>
      <c r="B398" s="25" t="s">
        <v>82</v>
      </c>
      <c r="C398" s="84" t="s">
        <v>249</v>
      </c>
      <c r="D398" s="55">
        <v>120000</v>
      </c>
      <c r="E398" s="90"/>
      <c r="F398" s="36" t="s">
        <v>459</v>
      </c>
      <c r="G398" s="5" t="s">
        <v>24</v>
      </c>
      <c r="H398" s="5" t="s">
        <v>24</v>
      </c>
      <c r="I398" s="5" t="s">
        <v>24</v>
      </c>
      <c r="J398" s="5" t="s">
        <v>24</v>
      </c>
      <c r="K398" s="5" t="s">
        <v>24</v>
      </c>
      <c r="L398" s="5" t="s">
        <v>24</v>
      </c>
      <c r="M398" s="5" t="s">
        <v>24</v>
      </c>
      <c r="N398" s="5" t="s">
        <v>24</v>
      </c>
      <c r="O398" s="5" t="s">
        <v>24</v>
      </c>
      <c r="P398" s="5" t="s">
        <v>24</v>
      </c>
      <c r="Q398" s="5" t="s">
        <v>24</v>
      </c>
      <c r="R398" s="5" t="s">
        <v>24</v>
      </c>
      <c r="S398" s="5" t="s">
        <v>432</v>
      </c>
    </row>
    <row r="399" spans="1:19" ht="24">
      <c r="A399" s="12"/>
      <c r="B399" s="15"/>
      <c r="C399" s="63"/>
      <c r="D399" s="26"/>
      <c r="E399" s="91"/>
      <c r="F399" s="37" t="s">
        <v>460</v>
      </c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>
        <v>2567</v>
      </c>
    </row>
    <row r="400" spans="1:19" ht="24">
      <c r="A400" s="9"/>
      <c r="B400" s="31"/>
      <c r="C400" s="49"/>
      <c r="D400" s="27"/>
      <c r="E400" s="89"/>
      <c r="F400" s="75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9"/>
    </row>
    <row r="401" spans="1:19" ht="24">
      <c r="A401" s="5">
        <f>A398+1</f>
        <v>16</v>
      </c>
      <c r="B401" s="25" t="s">
        <v>84</v>
      </c>
      <c r="C401" s="84" t="s">
        <v>376</v>
      </c>
      <c r="D401" s="55">
        <v>30000</v>
      </c>
      <c r="E401" s="90"/>
      <c r="F401" s="36" t="s">
        <v>459</v>
      </c>
      <c r="G401" s="5" t="s">
        <v>24</v>
      </c>
      <c r="H401" s="5" t="s">
        <v>24</v>
      </c>
      <c r="I401" s="5" t="s">
        <v>24</v>
      </c>
      <c r="J401" s="5" t="s">
        <v>24</v>
      </c>
      <c r="K401" s="5" t="s">
        <v>24</v>
      </c>
      <c r="L401" s="5" t="s">
        <v>24</v>
      </c>
      <c r="M401" s="5" t="s">
        <v>24</v>
      </c>
      <c r="N401" s="5" t="s">
        <v>24</v>
      </c>
      <c r="O401" s="5" t="s">
        <v>24</v>
      </c>
      <c r="P401" s="5" t="s">
        <v>24</v>
      </c>
      <c r="Q401" s="5" t="s">
        <v>24</v>
      </c>
      <c r="R401" s="5" t="s">
        <v>24</v>
      </c>
      <c r="S401" s="5" t="s">
        <v>432</v>
      </c>
    </row>
    <row r="402" spans="1:19" ht="24">
      <c r="A402" s="12"/>
      <c r="B402" s="15"/>
      <c r="C402" s="63"/>
      <c r="D402" s="26"/>
      <c r="E402" s="91"/>
      <c r="F402" s="37" t="s">
        <v>460</v>
      </c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>
        <v>2567</v>
      </c>
    </row>
    <row r="403" spans="1:19" ht="24">
      <c r="A403" s="5">
        <f>A401+1</f>
        <v>17</v>
      </c>
      <c r="B403" s="25" t="s">
        <v>90</v>
      </c>
      <c r="C403" s="84" t="s">
        <v>250</v>
      </c>
      <c r="D403" s="55">
        <v>10000</v>
      </c>
      <c r="E403" s="90"/>
      <c r="F403" s="36" t="s">
        <v>459</v>
      </c>
      <c r="G403" s="5" t="s">
        <v>24</v>
      </c>
      <c r="H403" s="5" t="s">
        <v>24</v>
      </c>
      <c r="I403" s="5" t="s">
        <v>24</v>
      </c>
      <c r="J403" s="5" t="s">
        <v>24</v>
      </c>
      <c r="K403" s="5" t="s">
        <v>24</v>
      </c>
      <c r="L403" s="5" t="s">
        <v>24</v>
      </c>
      <c r="M403" s="5" t="s">
        <v>24</v>
      </c>
      <c r="N403" s="5" t="s">
        <v>24</v>
      </c>
      <c r="O403" s="5" t="s">
        <v>24</v>
      </c>
      <c r="P403" s="5" t="s">
        <v>24</v>
      </c>
      <c r="Q403" s="5" t="s">
        <v>24</v>
      </c>
      <c r="R403" s="28" t="s">
        <v>24</v>
      </c>
      <c r="S403" s="5" t="s">
        <v>432</v>
      </c>
    </row>
    <row r="404" spans="1:19" ht="24">
      <c r="A404" s="12"/>
      <c r="B404" s="15"/>
      <c r="C404" s="63" t="s">
        <v>251</v>
      </c>
      <c r="D404" s="197">
        <f>SUM(D392:D403)</f>
        <v>200000</v>
      </c>
      <c r="E404" s="91"/>
      <c r="F404" s="37" t="s">
        <v>460</v>
      </c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22"/>
      <c r="S404" s="12">
        <v>2567</v>
      </c>
    </row>
    <row r="405" spans="1:20" ht="24">
      <c r="A405" s="9"/>
      <c r="B405" s="16"/>
      <c r="C405" s="85"/>
      <c r="D405" s="182"/>
      <c r="E405" s="89"/>
      <c r="F405" s="75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23"/>
      <c r="S405" s="9"/>
      <c r="T405" s="65">
        <f>D403+D401+D398+D395+D392+D390+D371</f>
        <v>1574260</v>
      </c>
    </row>
    <row r="406" spans="1:20" ht="24">
      <c r="A406" s="217"/>
      <c r="B406" s="222"/>
      <c r="C406" s="235" t="s">
        <v>437</v>
      </c>
      <c r="D406" s="226">
        <f>D404+D390+D371</f>
        <v>1574260</v>
      </c>
      <c r="E406" s="223"/>
      <c r="F406" s="167"/>
      <c r="G406" s="224"/>
      <c r="H406" s="217"/>
      <c r="I406" s="224"/>
      <c r="J406" s="217"/>
      <c r="K406" s="224"/>
      <c r="L406" s="217"/>
      <c r="M406" s="224"/>
      <c r="N406" s="217"/>
      <c r="O406" s="217"/>
      <c r="P406" s="217"/>
      <c r="Q406" s="224"/>
      <c r="R406" s="225"/>
      <c r="S406" s="217"/>
      <c r="T406" s="65"/>
    </row>
    <row r="407" spans="1:20" ht="24">
      <c r="A407" s="18"/>
      <c r="B407" s="19"/>
      <c r="C407" s="19"/>
      <c r="D407" s="180"/>
      <c r="E407" s="70"/>
      <c r="F407" s="39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65"/>
    </row>
    <row r="408" spans="1:20" ht="24">
      <c r="A408" s="18"/>
      <c r="B408" s="19"/>
      <c r="C408" s="19"/>
      <c r="D408" s="180"/>
      <c r="E408" s="70"/>
      <c r="F408" s="39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65"/>
    </row>
    <row r="409" spans="1:20" ht="24">
      <c r="A409" s="18"/>
      <c r="B409" s="19"/>
      <c r="C409" s="19"/>
      <c r="D409" s="180"/>
      <c r="E409" s="70"/>
      <c r="F409" s="39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65"/>
    </row>
    <row r="410" spans="1:20" ht="24">
      <c r="A410" s="18"/>
      <c r="B410" s="19"/>
      <c r="C410" s="19"/>
      <c r="D410" s="180"/>
      <c r="E410" s="70"/>
      <c r="F410" s="39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65"/>
    </row>
    <row r="411" spans="1:20" ht="24">
      <c r="A411" s="18"/>
      <c r="B411" s="19"/>
      <c r="C411" s="19"/>
      <c r="D411" s="180"/>
      <c r="E411" s="70"/>
      <c r="F411" s="39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65"/>
    </row>
    <row r="412" spans="1:20" ht="24">
      <c r="A412" s="18"/>
      <c r="B412" s="19"/>
      <c r="C412" s="19"/>
      <c r="D412" s="180"/>
      <c r="E412" s="70"/>
      <c r="F412" s="39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65"/>
    </row>
    <row r="413" spans="1:20" ht="24">
      <c r="A413" s="18"/>
      <c r="B413" s="19"/>
      <c r="C413" s="19"/>
      <c r="D413" s="180"/>
      <c r="E413" s="70"/>
      <c r="F413" s="39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65"/>
    </row>
    <row r="414" spans="1:20" ht="24">
      <c r="A414" s="249">
        <f>A391+1</f>
        <v>42</v>
      </c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65"/>
    </row>
    <row r="415" spans="1:19" ht="24">
      <c r="A415" s="5">
        <f>A403+1</f>
        <v>18</v>
      </c>
      <c r="B415" s="206" t="s">
        <v>252</v>
      </c>
      <c r="C415" s="25" t="s">
        <v>92</v>
      </c>
      <c r="D415" s="138">
        <v>1566312</v>
      </c>
      <c r="E415" s="73"/>
      <c r="F415" s="36" t="s">
        <v>253</v>
      </c>
      <c r="G415" s="29" t="s">
        <v>24</v>
      </c>
      <c r="H415" s="5" t="s">
        <v>24</v>
      </c>
      <c r="I415" s="29" t="s">
        <v>24</v>
      </c>
      <c r="J415" s="5" t="s">
        <v>24</v>
      </c>
      <c r="K415" s="29" t="s">
        <v>24</v>
      </c>
      <c r="L415" s="5" t="s">
        <v>24</v>
      </c>
      <c r="M415" s="29" t="s">
        <v>24</v>
      </c>
      <c r="N415" s="5" t="s">
        <v>24</v>
      </c>
      <c r="O415" s="5" t="s">
        <v>24</v>
      </c>
      <c r="P415" s="5" t="s">
        <v>24</v>
      </c>
      <c r="Q415" s="29" t="s">
        <v>24</v>
      </c>
      <c r="R415" s="5" t="s">
        <v>24</v>
      </c>
      <c r="S415" s="5" t="s">
        <v>432</v>
      </c>
    </row>
    <row r="416" spans="1:19" ht="24">
      <c r="A416" s="12"/>
      <c r="B416" s="15"/>
      <c r="C416" s="15"/>
      <c r="D416" s="136"/>
      <c r="E416" s="74"/>
      <c r="F416" s="37" t="s">
        <v>254</v>
      </c>
      <c r="G416" s="18"/>
      <c r="H416" s="12"/>
      <c r="I416" s="18"/>
      <c r="J416" s="12"/>
      <c r="K416" s="18"/>
      <c r="L416" s="12"/>
      <c r="M416" s="18"/>
      <c r="N416" s="12"/>
      <c r="O416" s="12"/>
      <c r="P416" s="12"/>
      <c r="Q416" s="18"/>
      <c r="R416" s="12"/>
      <c r="S416" s="12">
        <v>2567</v>
      </c>
    </row>
    <row r="417" spans="1:19" ht="24">
      <c r="A417" s="9"/>
      <c r="B417" s="16"/>
      <c r="C417" s="9"/>
      <c r="D417" s="137"/>
      <c r="E417" s="75"/>
      <c r="F417" s="75" t="s">
        <v>255</v>
      </c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9"/>
    </row>
    <row r="418" spans="1:19" ht="24">
      <c r="A418" s="5">
        <f>A415+1</f>
        <v>19</v>
      </c>
      <c r="B418" s="25" t="s">
        <v>109</v>
      </c>
      <c r="C418" s="25" t="s">
        <v>393</v>
      </c>
      <c r="D418" s="138">
        <v>176400</v>
      </c>
      <c r="E418" s="73"/>
      <c r="F418" s="36" t="s">
        <v>253</v>
      </c>
      <c r="G418" s="29" t="s">
        <v>24</v>
      </c>
      <c r="H418" s="5" t="s">
        <v>24</v>
      </c>
      <c r="I418" s="29" t="s">
        <v>24</v>
      </c>
      <c r="J418" s="5" t="s">
        <v>24</v>
      </c>
      <c r="K418" s="29" t="s">
        <v>24</v>
      </c>
      <c r="L418" s="5" t="s">
        <v>24</v>
      </c>
      <c r="M418" s="29" t="s">
        <v>24</v>
      </c>
      <c r="N418" s="5" t="s">
        <v>24</v>
      </c>
      <c r="O418" s="5" t="s">
        <v>24</v>
      </c>
      <c r="P418" s="5" t="s">
        <v>24</v>
      </c>
      <c r="Q418" s="29" t="s">
        <v>24</v>
      </c>
      <c r="R418" s="5" t="s">
        <v>24</v>
      </c>
      <c r="S418" s="5" t="s">
        <v>432</v>
      </c>
    </row>
    <row r="419" spans="1:19" ht="24">
      <c r="A419" s="12"/>
      <c r="B419" s="15"/>
      <c r="C419" s="15" t="s">
        <v>385</v>
      </c>
      <c r="D419" s="136"/>
      <c r="E419" s="74"/>
      <c r="F419" s="37" t="s">
        <v>254</v>
      </c>
      <c r="G419" s="18"/>
      <c r="H419" s="12"/>
      <c r="I419" s="18"/>
      <c r="J419" s="12"/>
      <c r="K419" s="18"/>
      <c r="L419" s="12"/>
      <c r="M419" s="18"/>
      <c r="N419" s="12"/>
      <c r="O419" s="12"/>
      <c r="P419" s="12"/>
      <c r="Q419" s="18"/>
      <c r="R419" s="12"/>
      <c r="S419" s="12">
        <v>2567</v>
      </c>
    </row>
    <row r="420" spans="1:20" ht="24">
      <c r="A420" s="9"/>
      <c r="B420" s="16"/>
      <c r="C420" s="9"/>
      <c r="D420" s="179"/>
      <c r="E420" s="75"/>
      <c r="F420" s="75" t="s">
        <v>255</v>
      </c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9"/>
      <c r="T420" s="65">
        <f>D418+D415</f>
        <v>1742712</v>
      </c>
    </row>
    <row r="421" spans="1:19" ht="24">
      <c r="A421" s="5">
        <f>A418+1</f>
        <v>20</v>
      </c>
      <c r="B421" s="84" t="s">
        <v>48</v>
      </c>
      <c r="C421" s="25" t="s">
        <v>256</v>
      </c>
      <c r="D421" s="138">
        <v>500160</v>
      </c>
      <c r="E421" s="73"/>
      <c r="F421" s="36" t="s">
        <v>253</v>
      </c>
      <c r="G421" s="29" t="s">
        <v>24</v>
      </c>
      <c r="H421" s="5" t="s">
        <v>24</v>
      </c>
      <c r="I421" s="29" t="s">
        <v>24</v>
      </c>
      <c r="J421" s="5" t="s">
        <v>24</v>
      </c>
      <c r="K421" s="29" t="s">
        <v>24</v>
      </c>
      <c r="L421" s="5" t="s">
        <v>24</v>
      </c>
      <c r="M421" s="29" t="s">
        <v>24</v>
      </c>
      <c r="N421" s="5" t="s">
        <v>24</v>
      </c>
      <c r="O421" s="5" t="s">
        <v>24</v>
      </c>
      <c r="P421" s="5" t="s">
        <v>24</v>
      </c>
      <c r="Q421" s="29" t="s">
        <v>24</v>
      </c>
      <c r="R421" s="28" t="s">
        <v>24</v>
      </c>
      <c r="S421" s="5" t="s">
        <v>432</v>
      </c>
    </row>
    <row r="422" spans="1:19" ht="24">
      <c r="A422" s="12"/>
      <c r="B422" s="63"/>
      <c r="C422" s="15" t="s">
        <v>258</v>
      </c>
      <c r="D422" s="136"/>
      <c r="E422" s="74"/>
      <c r="F422" s="37" t="s">
        <v>254</v>
      </c>
      <c r="G422" s="18"/>
      <c r="H422" s="12"/>
      <c r="I422" s="18"/>
      <c r="J422" s="12"/>
      <c r="K422" s="18"/>
      <c r="L422" s="12"/>
      <c r="M422" s="18"/>
      <c r="N422" s="12"/>
      <c r="O422" s="12"/>
      <c r="P422" s="12"/>
      <c r="Q422" s="18"/>
      <c r="R422" s="22"/>
      <c r="S422" s="12">
        <v>2567</v>
      </c>
    </row>
    <row r="423" spans="1:19" ht="24">
      <c r="A423" s="12"/>
      <c r="B423" s="63"/>
      <c r="C423" s="12" t="s">
        <v>377</v>
      </c>
      <c r="D423" s="136"/>
      <c r="E423" s="74"/>
      <c r="F423" s="37" t="s">
        <v>255</v>
      </c>
      <c r="G423" s="18"/>
      <c r="H423" s="12"/>
      <c r="I423" s="18"/>
      <c r="J423" s="12"/>
      <c r="K423" s="18"/>
      <c r="L423" s="12"/>
      <c r="M423" s="18"/>
      <c r="N423" s="12"/>
      <c r="O423" s="12"/>
      <c r="P423" s="12"/>
      <c r="Q423" s="18"/>
      <c r="R423" s="22"/>
      <c r="S423" s="12"/>
    </row>
    <row r="424" spans="1:19" ht="24">
      <c r="A424" s="9"/>
      <c r="B424" s="85"/>
      <c r="C424" s="31" t="s">
        <v>257</v>
      </c>
      <c r="D424" s="137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149"/>
      <c r="S424" s="31"/>
    </row>
    <row r="425" spans="1:19" ht="24">
      <c r="A425" s="5">
        <f>A421+1</f>
        <v>21</v>
      </c>
      <c r="B425" s="84" t="s">
        <v>133</v>
      </c>
      <c r="C425" s="25" t="s">
        <v>259</v>
      </c>
      <c r="D425" s="138">
        <v>36000</v>
      </c>
      <c r="E425" s="73"/>
      <c r="F425" s="36" t="s">
        <v>253</v>
      </c>
      <c r="G425" s="29" t="s">
        <v>24</v>
      </c>
      <c r="H425" s="5" t="s">
        <v>24</v>
      </c>
      <c r="I425" s="29" t="s">
        <v>24</v>
      </c>
      <c r="J425" s="5" t="s">
        <v>24</v>
      </c>
      <c r="K425" s="29" t="s">
        <v>24</v>
      </c>
      <c r="L425" s="5" t="s">
        <v>24</v>
      </c>
      <c r="M425" s="29" t="s">
        <v>24</v>
      </c>
      <c r="N425" s="5" t="s">
        <v>24</v>
      </c>
      <c r="O425" s="5" t="s">
        <v>24</v>
      </c>
      <c r="P425" s="5" t="s">
        <v>24</v>
      </c>
      <c r="Q425" s="29" t="s">
        <v>24</v>
      </c>
      <c r="R425" s="5" t="s">
        <v>24</v>
      </c>
      <c r="S425" s="5" t="s">
        <v>432</v>
      </c>
    </row>
    <row r="426" spans="1:19" ht="24">
      <c r="A426" s="12"/>
      <c r="B426" s="63"/>
      <c r="C426" s="15"/>
      <c r="D426" s="136"/>
      <c r="E426" s="74"/>
      <c r="F426" s="37" t="s">
        <v>254</v>
      </c>
      <c r="G426" s="18"/>
      <c r="H426" s="12"/>
      <c r="I426" s="18"/>
      <c r="J426" s="12"/>
      <c r="K426" s="18"/>
      <c r="L426" s="12"/>
      <c r="M426" s="18"/>
      <c r="N426" s="12"/>
      <c r="O426" s="12"/>
      <c r="P426" s="12"/>
      <c r="Q426" s="18"/>
      <c r="R426" s="12"/>
      <c r="S426" s="12">
        <v>2567</v>
      </c>
    </row>
    <row r="427" spans="1:19" ht="24">
      <c r="A427" s="12"/>
      <c r="B427" s="63"/>
      <c r="C427" s="12"/>
      <c r="D427" s="136"/>
      <c r="E427" s="74"/>
      <c r="F427" s="37" t="s">
        <v>255</v>
      </c>
      <c r="G427" s="18"/>
      <c r="H427" s="12"/>
      <c r="I427" s="18"/>
      <c r="J427" s="12"/>
      <c r="K427" s="18"/>
      <c r="L427" s="12"/>
      <c r="M427" s="18"/>
      <c r="N427" s="12"/>
      <c r="O427" s="12"/>
      <c r="P427" s="12"/>
      <c r="Q427" s="18"/>
      <c r="R427" s="12"/>
      <c r="S427" s="12"/>
    </row>
    <row r="428" spans="1:19" ht="24">
      <c r="A428" s="9"/>
      <c r="B428" s="85"/>
      <c r="C428" s="31"/>
      <c r="D428" s="137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31"/>
    </row>
    <row r="429" spans="1:19" ht="24">
      <c r="A429" s="5">
        <f>A425+1</f>
        <v>22</v>
      </c>
      <c r="B429" s="84" t="s">
        <v>160</v>
      </c>
      <c r="C429" s="25" t="s">
        <v>409</v>
      </c>
      <c r="D429" s="138">
        <v>5000</v>
      </c>
      <c r="E429" s="73"/>
      <c r="F429" s="36" t="s">
        <v>253</v>
      </c>
      <c r="G429" s="29" t="s">
        <v>24</v>
      </c>
      <c r="H429" s="5" t="s">
        <v>24</v>
      </c>
      <c r="I429" s="29" t="s">
        <v>24</v>
      </c>
      <c r="J429" s="5" t="s">
        <v>24</v>
      </c>
      <c r="K429" s="29" t="s">
        <v>24</v>
      </c>
      <c r="L429" s="5" t="s">
        <v>24</v>
      </c>
      <c r="M429" s="29" t="s">
        <v>24</v>
      </c>
      <c r="N429" s="5" t="s">
        <v>24</v>
      </c>
      <c r="O429" s="5" t="s">
        <v>24</v>
      </c>
      <c r="P429" s="5" t="s">
        <v>24</v>
      </c>
      <c r="Q429" s="29" t="s">
        <v>24</v>
      </c>
      <c r="R429" s="5" t="s">
        <v>24</v>
      </c>
      <c r="S429" s="5" t="s">
        <v>432</v>
      </c>
    </row>
    <row r="430" spans="1:19" ht="24">
      <c r="A430" s="12"/>
      <c r="B430" s="63"/>
      <c r="C430" s="15"/>
      <c r="D430" s="136"/>
      <c r="E430" s="74"/>
      <c r="F430" s="37" t="s">
        <v>254</v>
      </c>
      <c r="G430" s="18"/>
      <c r="H430" s="12"/>
      <c r="I430" s="18"/>
      <c r="J430" s="12"/>
      <c r="K430" s="18"/>
      <c r="L430" s="12"/>
      <c r="M430" s="18"/>
      <c r="N430" s="12"/>
      <c r="O430" s="12"/>
      <c r="P430" s="12"/>
      <c r="Q430" s="18"/>
      <c r="R430" s="12"/>
      <c r="S430" s="12">
        <v>2567</v>
      </c>
    </row>
    <row r="431" spans="1:19" ht="24">
      <c r="A431" s="12"/>
      <c r="B431" s="63"/>
      <c r="C431" s="15"/>
      <c r="D431" s="136"/>
      <c r="E431" s="74"/>
      <c r="F431" s="37" t="s">
        <v>255</v>
      </c>
      <c r="G431" s="18"/>
      <c r="H431" s="12"/>
      <c r="I431" s="18"/>
      <c r="J431" s="12"/>
      <c r="K431" s="18"/>
      <c r="L431" s="12"/>
      <c r="M431" s="18"/>
      <c r="N431" s="12"/>
      <c r="O431" s="12"/>
      <c r="P431" s="12"/>
      <c r="Q431" s="18"/>
      <c r="R431" s="12"/>
      <c r="S431" s="31"/>
    </row>
    <row r="432" spans="1:19" ht="24">
      <c r="A432" s="5">
        <f>A429+1</f>
        <v>23</v>
      </c>
      <c r="B432" s="84" t="s">
        <v>22</v>
      </c>
      <c r="C432" s="25" t="s">
        <v>260</v>
      </c>
      <c r="D432" s="138">
        <v>25000</v>
      </c>
      <c r="E432" s="73"/>
      <c r="F432" s="36" t="s">
        <v>253</v>
      </c>
      <c r="G432" s="29" t="s">
        <v>24</v>
      </c>
      <c r="H432" s="5" t="s">
        <v>24</v>
      </c>
      <c r="I432" s="29" t="s">
        <v>24</v>
      </c>
      <c r="J432" s="5" t="s">
        <v>24</v>
      </c>
      <c r="K432" s="29" t="s">
        <v>24</v>
      </c>
      <c r="L432" s="5" t="s">
        <v>24</v>
      </c>
      <c r="M432" s="29" t="s">
        <v>24</v>
      </c>
      <c r="N432" s="5" t="s">
        <v>24</v>
      </c>
      <c r="O432" s="5" t="s">
        <v>24</v>
      </c>
      <c r="P432" s="5" t="s">
        <v>24</v>
      </c>
      <c r="Q432" s="29" t="s">
        <v>24</v>
      </c>
      <c r="R432" s="5" t="s">
        <v>24</v>
      </c>
      <c r="S432" s="5" t="s">
        <v>432</v>
      </c>
    </row>
    <row r="433" spans="1:19" ht="24">
      <c r="A433" s="12"/>
      <c r="B433" s="63"/>
      <c r="C433" s="15" t="s">
        <v>386</v>
      </c>
      <c r="D433" s="136"/>
      <c r="E433" s="74"/>
      <c r="F433" s="37" t="s">
        <v>254</v>
      </c>
      <c r="G433" s="18"/>
      <c r="H433" s="12"/>
      <c r="I433" s="18"/>
      <c r="J433" s="12"/>
      <c r="K433" s="18"/>
      <c r="L433" s="12"/>
      <c r="M433" s="18"/>
      <c r="N433" s="12"/>
      <c r="O433" s="12"/>
      <c r="P433" s="12"/>
      <c r="Q433" s="18"/>
      <c r="R433" s="12"/>
      <c r="S433" s="12">
        <v>2567</v>
      </c>
    </row>
    <row r="434" spans="1:19" ht="24">
      <c r="A434" s="9"/>
      <c r="B434" s="85"/>
      <c r="C434" s="16"/>
      <c r="D434" s="179">
        <f>D432+D429+D425+D421+D418+D415</f>
        <v>2308872</v>
      </c>
      <c r="E434" s="75"/>
      <c r="F434" s="38" t="s">
        <v>255</v>
      </c>
      <c r="G434" s="24"/>
      <c r="H434" s="9"/>
      <c r="I434" s="24"/>
      <c r="J434" s="9"/>
      <c r="K434" s="24"/>
      <c r="L434" s="9"/>
      <c r="M434" s="24"/>
      <c r="N434" s="9"/>
      <c r="O434" s="9"/>
      <c r="P434" s="9"/>
      <c r="Q434" s="24"/>
      <c r="R434" s="9"/>
      <c r="S434" s="31"/>
    </row>
    <row r="435" spans="1:19" ht="24">
      <c r="A435" s="240">
        <f>A414+1</f>
        <v>43</v>
      </c>
      <c r="B435" s="240"/>
      <c r="C435" s="240"/>
      <c r="D435" s="240"/>
      <c r="E435" s="240"/>
      <c r="F435" s="240"/>
      <c r="G435" s="240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1:19" ht="24">
      <c r="A436" s="5">
        <f>A432+1</f>
        <v>24</v>
      </c>
      <c r="B436" s="84" t="s">
        <v>94</v>
      </c>
      <c r="C436" s="25" t="s">
        <v>261</v>
      </c>
      <c r="D436" s="138">
        <v>246000</v>
      </c>
      <c r="E436" s="73"/>
      <c r="F436" s="36" t="s">
        <v>253</v>
      </c>
      <c r="G436" s="29" t="s">
        <v>24</v>
      </c>
      <c r="H436" s="5" t="s">
        <v>24</v>
      </c>
      <c r="I436" s="29" t="s">
        <v>24</v>
      </c>
      <c r="J436" s="5" t="s">
        <v>24</v>
      </c>
      <c r="K436" s="29" t="s">
        <v>24</v>
      </c>
      <c r="L436" s="5" t="s">
        <v>24</v>
      </c>
      <c r="M436" s="29" t="s">
        <v>24</v>
      </c>
      <c r="N436" s="5" t="s">
        <v>24</v>
      </c>
      <c r="O436" s="5" t="s">
        <v>24</v>
      </c>
      <c r="P436" s="5" t="s">
        <v>24</v>
      </c>
      <c r="Q436" s="29" t="s">
        <v>24</v>
      </c>
      <c r="R436" s="5" t="s">
        <v>24</v>
      </c>
      <c r="S436" s="5" t="s">
        <v>432</v>
      </c>
    </row>
    <row r="437" spans="1:19" ht="24">
      <c r="A437" s="12"/>
      <c r="B437" s="63"/>
      <c r="C437" s="15" t="s">
        <v>262</v>
      </c>
      <c r="D437" s="136"/>
      <c r="E437" s="74"/>
      <c r="F437" s="37" t="s">
        <v>254</v>
      </c>
      <c r="G437" s="18"/>
      <c r="H437" s="12"/>
      <c r="I437" s="18"/>
      <c r="J437" s="12"/>
      <c r="K437" s="18"/>
      <c r="L437" s="12"/>
      <c r="M437" s="18"/>
      <c r="N437" s="12"/>
      <c r="O437" s="12"/>
      <c r="P437" s="12"/>
      <c r="Q437" s="18"/>
      <c r="R437" s="12"/>
      <c r="S437" s="12">
        <v>2567</v>
      </c>
    </row>
    <row r="438" spans="1:19" ht="24">
      <c r="A438" s="12"/>
      <c r="B438" s="63"/>
      <c r="C438" s="15"/>
      <c r="D438" s="136"/>
      <c r="E438" s="74"/>
      <c r="F438" s="37" t="s">
        <v>255</v>
      </c>
      <c r="G438" s="18"/>
      <c r="H438" s="12"/>
      <c r="I438" s="18"/>
      <c r="J438" s="12"/>
      <c r="K438" s="18"/>
      <c r="L438" s="12"/>
      <c r="M438" s="18"/>
      <c r="N438" s="12"/>
      <c r="O438" s="12"/>
      <c r="P438" s="12"/>
      <c r="Q438" s="18"/>
      <c r="R438" s="12"/>
      <c r="S438" s="31"/>
    </row>
    <row r="439" spans="1:19" ht="24">
      <c r="A439" s="5">
        <f>A436+1</f>
        <v>25</v>
      </c>
      <c r="B439" s="25" t="s">
        <v>115</v>
      </c>
      <c r="C439" s="146" t="s">
        <v>410</v>
      </c>
      <c r="D439" s="55">
        <v>253838</v>
      </c>
      <c r="E439" s="145"/>
      <c r="F439" s="36" t="s">
        <v>253</v>
      </c>
      <c r="G439" s="5" t="s">
        <v>24</v>
      </c>
      <c r="H439" s="5" t="s">
        <v>24</v>
      </c>
      <c r="I439" s="5" t="s">
        <v>24</v>
      </c>
      <c r="J439" s="5" t="s">
        <v>24</v>
      </c>
      <c r="K439" s="5" t="s">
        <v>24</v>
      </c>
      <c r="L439" s="5" t="s">
        <v>24</v>
      </c>
      <c r="M439" s="5" t="s">
        <v>24</v>
      </c>
      <c r="N439" s="5" t="s">
        <v>24</v>
      </c>
      <c r="O439" s="5" t="s">
        <v>24</v>
      </c>
      <c r="P439" s="5" t="s">
        <v>24</v>
      </c>
      <c r="Q439" s="5" t="s">
        <v>24</v>
      </c>
      <c r="R439" s="5" t="s">
        <v>24</v>
      </c>
      <c r="S439" s="5" t="s">
        <v>432</v>
      </c>
    </row>
    <row r="440" spans="1:19" ht="24">
      <c r="A440" s="12"/>
      <c r="B440" s="15"/>
      <c r="C440" s="54" t="s">
        <v>438</v>
      </c>
      <c r="D440" s="26"/>
      <c r="E440" s="70"/>
      <c r="F440" s="37" t="s">
        <v>254</v>
      </c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>
        <v>2567</v>
      </c>
    </row>
    <row r="441" spans="1:20" ht="24">
      <c r="A441" s="9"/>
      <c r="B441" s="16"/>
      <c r="C441" s="85" t="s">
        <v>439</v>
      </c>
      <c r="D441" s="182"/>
      <c r="E441" s="98"/>
      <c r="F441" s="38" t="s">
        <v>255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31"/>
      <c r="T441" s="65"/>
    </row>
    <row r="442" spans="1:20" ht="24">
      <c r="A442" s="5">
        <f>A439+1</f>
        <v>26</v>
      </c>
      <c r="B442" s="25" t="s">
        <v>120</v>
      </c>
      <c r="C442" s="146" t="s">
        <v>263</v>
      </c>
      <c r="D442" s="55">
        <v>5000</v>
      </c>
      <c r="E442" s="145"/>
      <c r="F442" s="36" t="s">
        <v>253</v>
      </c>
      <c r="G442" s="5" t="s">
        <v>24</v>
      </c>
      <c r="H442" s="5" t="s">
        <v>24</v>
      </c>
      <c r="I442" s="5" t="s">
        <v>24</v>
      </c>
      <c r="J442" s="5" t="s">
        <v>24</v>
      </c>
      <c r="K442" s="5" t="s">
        <v>24</v>
      </c>
      <c r="L442" s="5" t="s">
        <v>24</v>
      </c>
      <c r="M442" s="5" t="s">
        <v>24</v>
      </c>
      <c r="N442" s="5" t="s">
        <v>24</v>
      </c>
      <c r="O442" s="5" t="s">
        <v>24</v>
      </c>
      <c r="P442" s="5" t="s">
        <v>24</v>
      </c>
      <c r="Q442" s="5" t="s">
        <v>24</v>
      </c>
      <c r="R442" s="28" t="s">
        <v>24</v>
      </c>
      <c r="S442" s="5" t="s">
        <v>432</v>
      </c>
      <c r="T442" s="65"/>
    </row>
    <row r="443" spans="1:19" ht="24">
      <c r="A443" s="12"/>
      <c r="B443" s="15"/>
      <c r="C443" s="54" t="s">
        <v>264</v>
      </c>
      <c r="D443" s="26"/>
      <c r="E443" s="70"/>
      <c r="F443" s="37" t="s">
        <v>254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22"/>
      <c r="S443" s="12">
        <v>2567</v>
      </c>
    </row>
    <row r="444" spans="1:19" ht="24">
      <c r="A444" s="12"/>
      <c r="B444" s="15"/>
      <c r="C444" s="63"/>
      <c r="D444" s="26"/>
      <c r="E444" s="70"/>
      <c r="F444" s="37" t="s">
        <v>255</v>
      </c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22"/>
      <c r="S444" s="58"/>
    </row>
    <row r="445" spans="1:19" ht="24">
      <c r="A445" s="9"/>
      <c r="B445" s="16"/>
      <c r="C445" s="142"/>
      <c r="D445" s="182">
        <f>D442+D439+D436</f>
        <v>504838</v>
      </c>
      <c r="E445" s="98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149"/>
      <c r="S445" s="31"/>
    </row>
    <row r="446" spans="1:19" ht="24">
      <c r="A446" s="272" t="s">
        <v>440</v>
      </c>
      <c r="B446" s="273"/>
      <c r="C446" s="274"/>
      <c r="D446" s="200">
        <f>D445+D434</f>
        <v>2813710</v>
      </c>
      <c r="E446" s="98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149"/>
      <c r="S446" s="31"/>
    </row>
    <row r="447" spans="1:20" ht="24">
      <c r="A447" s="263" t="s">
        <v>355</v>
      </c>
      <c r="B447" s="263"/>
      <c r="C447" s="263"/>
      <c r="D447" s="68">
        <f>D446+D406</f>
        <v>4387970</v>
      </c>
      <c r="E447" s="161"/>
      <c r="F447" s="162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1"/>
      <c r="T447" s="65"/>
    </row>
    <row r="448" spans="1:20" ht="24">
      <c r="A448" s="18"/>
      <c r="B448" s="19"/>
      <c r="C448" s="2"/>
      <c r="D448" s="136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T448" s="4"/>
    </row>
    <row r="449" spans="1:20" ht="24">
      <c r="A449" s="18"/>
      <c r="B449" s="19"/>
      <c r="C449" s="2"/>
      <c r="D449" s="136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T449" s="65"/>
    </row>
    <row r="450" spans="1:20" ht="24">
      <c r="A450" s="18"/>
      <c r="B450" s="19"/>
      <c r="C450" s="2"/>
      <c r="D450" s="136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T450" s="65"/>
    </row>
    <row r="451" spans="1:18" ht="24">
      <c r="A451" s="18"/>
      <c r="B451" s="19"/>
      <c r="C451" s="2"/>
      <c r="D451" s="136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</row>
    <row r="452" spans="1:18" ht="24">
      <c r="A452" s="18"/>
      <c r="B452" s="19"/>
      <c r="C452" s="2"/>
      <c r="D452" s="136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</row>
    <row r="453" spans="1:18" ht="24">
      <c r="A453" s="18"/>
      <c r="B453" s="19"/>
      <c r="C453" s="2"/>
      <c r="D453" s="136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</row>
    <row r="454" spans="1:18" ht="24">
      <c r="A454" s="18"/>
      <c r="B454" s="19"/>
      <c r="C454" s="2"/>
      <c r="D454" s="136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</row>
    <row r="455" spans="1:18" ht="24">
      <c r="A455" s="18"/>
      <c r="B455" s="19"/>
      <c r="C455" s="2"/>
      <c r="D455" s="136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</row>
    <row r="456" spans="1:18" ht="24">
      <c r="A456" s="18"/>
      <c r="B456" s="19"/>
      <c r="C456" s="2"/>
      <c r="D456" s="136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</row>
    <row r="457" spans="1:19" ht="24">
      <c r="A457" s="240">
        <f>A435+1</f>
        <v>44</v>
      </c>
      <c r="B457" s="240"/>
      <c r="C457" s="240"/>
      <c r="D457" s="240"/>
      <c r="E457" s="240"/>
      <c r="F457" s="240"/>
      <c r="G457" s="240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1:18" ht="24">
      <c r="A458" s="253" t="s">
        <v>363</v>
      </c>
      <c r="B458" s="253"/>
      <c r="C458" s="253"/>
      <c r="D458" s="253"/>
      <c r="E458" s="253"/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</row>
    <row r="459" spans="1:19" ht="24">
      <c r="A459" s="251" t="s">
        <v>0</v>
      </c>
      <c r="B459" s="251" t="s">
        <v>1</v>
      </c>
      <c r="C459" s="97" t="s">
        <v>2</v>
      </c>
      <c r="D459" s="6" t="s">
        <v>17</v>
      </c>
      <c r="E459" s="247" t="s">
        <v>3</v>
      </c>
      <c r="F459" s="245" t="s">
        <v>19</v>
      </c>
      <c r="G459" s="243" t="s">
        <v>150</v>
      </c>
      <c r="H459" s="243"/>
      <c r="I459" s="244"/>
      <c r="J459" s="242" t="s">
        <v>396</v>
      </c>
      <c r="K459" s="243"/>
      <c r="L459" s="243"/>
      <c r="M459" s="243"/>
      <c r="N459" s="243"/>
      <c r="O459" s="243"/>
      <c r="P459" s="243"/>
      <c r="Q459" s="243"/>
      <c r="R459" s="244"/>
      <c r="S459" s="5" t="s">
        <v>429</v>
      </c>
    </row>
    <row r="460" spans="1:19" ht="24">
      <c r="A460" s="252"/>
      <c r="B460" s="252"/>
      <c r="C460" s="105" t="s">
        <v>431</v>
      </c>
      <c r="D460" s="10" t="s">
        <v>18</v>
      </c>
      <c r="E460" s="248"/>
      <c r="F460" s="246"/>
      <c r="G460" s="33" t="s">
        <v>5</v>
      </c>
      <c r="H460" s="33" t="s">
        <v>6</v>
      </c>
      <c r="I460" s="33" t="s">
        <v>7</v>
      </c>
      <c r="J460" s="33" t="s">
        <v>8</v>
      </c>
      <c r="K460" s="33" t="s">
        <v>9</v>
      </c>
      <c r="L460" s="33" t="s">
        <v>10</v>
      </c>
      <c r="M460" s="33" t="s">
        <v>11</v>
      </c>
      <c r="N460" s="33" t="s">
        <v>12</v>
      </c>
      <c r="O460" s="33" t="s">
        <v>13</v>
      </c>
      <c r="P460" s="33" t="s">
        <v>14</v>
      </c>
      <c r="Q460" s="33" t="s">
        <v>15</v>
      </c>
      <c r="R460" s="33" t="s">
        <v>16</v>
      </c>
      <c r="S460" s="9" t="s">
        <v>430</v>
      </c>
    </row>
    <row r="461" spans="1:19" ht="24">
      <c r="A461" s="5">
        <v>1</v>
      </c>
      <c r="B461" s="25" t="s">
        <v>267</v>
      </c>
      <c r="C461" s="25" t="s">
        <v>268</v>
      </c>
      <c r="D461" s="138">
        <v>207480</v>
      </c>
      <c r="E461" s="147"/>
      <c r="F461" s="66" t="s">
        <v>30</v>
      </c>
      <c r="G461" s="29" t="s">
        <v>24</v>
      </c>
      <c r="H461" s="5" t="s">
        <v>24</v>
      </c>
      <c r="I461" s="29" t="s">
        <v>24</v>
      </c>
      <c r="J461" s="5" t="s">
        <v>24</v>
      </c>
      <c r="K461" s="29" t="s">
        <v>24</v>
      </c>
      <c r="L461" s="5" t="s">
        <v>24</v>
      </c>
      <c r="M461" s="29" t="s">
        <v>24</v>
      </c>
      <c r="N461" s="5" t="s">
        <v>24</v>
      </c>
      <c r="O461" s="5" t="s">
        <v>24</v>
      </c>
      <c r="P461" s="5" t="s">
        <v>24</v>
      </c>
      <c r="Q461" s="29" t="s">
        <v>24</v>
      </c>
      <c r="R461" s="5" t="s">
        <v>24</v>
      </c>
      <c r="S461" s="5" t="s">
        <v>432</v>
      </c>
    </row>
    <row r="462" spans="1:19" ht="24">
      <c r="A462" s="12"/>
      <c r="B462" s="15" t="s">
        <v>174</v>
      </c>
      <c r="C462" s="15" t="s">
        <v>269</v>
      </c>
      <c r="D462" s="136"/>
      <c r="E462" s="148"/>
      <c r="F462" s="150" t="s">
        <v>265</v>
      </c>
      <c r="G462" s="18"/>
      <c r="H462" s="12"/>
      <c r="I462" s="18"/>
      <c r="J462" s="12"/>
      <c r="K462" s="18"/>
      <c r="L462" s="12"/>
      <c r="M462" s="18"/>
      <c r="N462" s="12"/>
      <c r="O462" s="12"/>
      <c r="P462" s="12"/>
      <c r="Q462" s="18"/>
      <c r="R462" s="12"/>
      <c r="S462" s="12">
        <v>2567</v>
      </c>
    </row>
    <row r="463" spans="1:19" ht="24">
      <c r="A463" s="9"/>
      <c r="B463" s="16"/>
      <c r="C463" s="9"/>
      <c r="D463" s="137"/>
      <c r="E463" s="149"/>
      <c r="F463" s="151" t="s">
        <v>266</v>
      </c>
      <c r="G463" s="89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31"/>
    </row>
    <row r="464" spans="1:19" ht="24">
      <c r="A464" s="5">
        <v>2</v>
      </c>
      <c r="B464" s="25" t="s">
        <v>401</v>
      </c>
      <c r="C464" s="25" t="s">
        <v>403</v>
      </c>
      <c r="D464" s="138">
        <v>30990</v>
      </c>
      <c r="E464" s="147"/>
      <c r="F464" s="66" t="s">
        <v>30</v>
      </c>
      <c r="G464" s="29" t="s">
        <v>24</v>
      </c>
      <c r="H464" s="5" t="s">
        <v>24</v>
      </c>
      <c r="I464" s="29" t="s">
        <v>24</v>
      </c>
      <c r="J464" s="5" t="s">
        <v>24</v>
      </c>
      <c r="K464" s="29" t="s">
        <v>24</v>
      </c>
      <c r="L464" s="5" t="s">
        <v>24</v>
      </c>
      <c r="M464" s="29" t="s">
        <v>24</v>
      </c>
      <c r="N464" s="5" t="s">
        <v>24</v>
      </c>
      <c r="O464" s="5" t="s">
        <v>24</v>
      </c>
      <c r="P464" s="5" t="s">
        <v>24</v>
      </c>
      <c r="Q464" s="29" t="s">
        <v>24</v>
      </c>
      <c r="R464" s="5" t="s">
        <v>24</v>
      </c>
      <c r="S464" s="5" t="s">
        <v>432</v>
      </c>
    </row>
    <row r="465" spans="1:19" ht="24">
      <c r="A465" s="12"/>
      <c r="B465" s="15" t="s">
        <v>402</v>
      </c>
      <c r="C465" s="15" t="s">
        <v>404</v>
      </c>
      <c r="D465" s="136"/>
      <c r="E465" s="148"/>
      <c r="F465" s="150" t="s">
        <v>265</v>
      </c>
      <c r="G465" s="18"/>
      <c r="H465" s="12"/>
      <c r="I465" s="18"/>
      <c r="J465" s="12"/>
      <c r="K465" s="18"/>
      <c r="L465" s="12"/>
      <c r="M465" s="18"/>
      <c r="N465" s="12"/>
      <c r="O465" s="12"/>
      <c r="P465" s="12"/>
      <c r="Q465" s="18"/>
      <c r="R465" s="12"/>
      <c r="S465" s="12">
        <v>2567</v>
      </c>
    </row>
    <row r="466" spans="1:19" ht="24">
      <c r="A466" s="9"/>
      <c r="B466" s="16"/>
      <c r="C466" s="9"/>
      <c r="D466" s="137"/>
      <c r="E466" s="149"/>
      <c r="F466" s="151" t="s">
        <v>266</v>
      </c>
      <c r="G466" s="89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31"/>
    </row>
    <row r="467" spans="1:19" ht="24">
      <c r="A467" s="5">
        <v>3</v>
      </c>
      <c r="B467" s="25" t="s">
        <v>270</v>
      </c>
      <c r="C467" s="25" t="s">
        <v>271</v>
      </c>
      <c r="D467" s="138">
        <v>5000</v>
      </c>
      <c r="E467" s="147"/>
      <c r="F467" s="66" t="s">
        <v>30</v>
      </c>
      <c r="G467" s="29" t="s">
        <v>24</v>
      </c>
      <c r="H467" s="5" t="s">
        <v>24</v>
      </c>
      <c r="I467" s="29" t="s">
        <v>24</v>
      </c>
      <c r="J467" s="5" t="s">
        <v>24</v>
      </c>
      <c r="K467" s="29" t="s">
        <v>24</v>
      </c>
      <c r="L467" s="5" t="s">
        <v>24</v>
      </c>
      <c r="M467" s="29" t="s">
        <v>24</v>
      </c>
      <c r="N467" s="5" t="s">
        <v>24</v>
      </c>
      <c r="O467" s="5" t="s">
        <v>24</v>
      </c>
      <c r="P467" s="5" t="s">
        <v>24</v>
      </c>
      <c r="Q467" s="29" t="s">
        <v>24</v>
      </c>
      <c r="R467" s="5" t="s">
        <v>24</v>
      </c>
      <c r="S467" s="5" t="s">
        <v>432</v>
      </c>
    </row>
    <row r="468" spans="1:19" ht="24">
      <c r="A468" s="12"/>
      <c r="B468" s="15" t="s">
        <v>28</v>
      </c>
      <c r="C468" s="15" t="s">
        <v>272</v>
      </c>
      <c r="D468" s="136"/>
      <c r="E468" s="148"/>
      <c r="F468" s="150" t="s">
        <v>265</v>
      </c>
      <c r="G468" s="18"/>
      <c r="H468" s="12"/>
      <c r="I468" s="18"/>
      <c r="J468" s="12"/>
      <c r="K468" s="18"/>
      <c r="L468" s="12"/>
      <c r="M468" s="18"/>
      <c r="N468" s="12"/>
      <c r="O468" s="12"/>
      <c r="P468" s="12"/>
      <c r="Q468" s="18"/>
      <c r="R468" s="12"/>
      <c r="S468" s="12">
        <v>2567</v>
      </c>
    </row>
    <row r="469" spans="1:19" ht="24">
      <c r="A469" s="9"/>
      <c r="B469" s="16"/>
      <c r="C469" s="9"/>
      <c r="D469" s="137"/>
      <c r="E469" s="149"/>
      <c r="F469" s="151" t="s">
        <v>266</v>
      </c>
      <c r="G469" s="89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31"/>
    </row>
    <row r="470" spans="1:19" ht="24">
      <c r="A470" s="5">
        <v>4</v>
      </c>
      <c r="B470" s="25" t="s">
        <v>94</v>
      </c>
      <c r="C470" s="25" t="s">
        <v>184</v>
      </c>
      <c r="D470" s="138">
        <v>138000</v>
      </c>
      <c r="E470" s="147"/>
      <c r="F470" s="66" t="s">
        <v>30</v>
      </c>
      <c r="G470" s="29" t="s">
        <v>24</v>
      </c>
      <c r="H470" s="5" t="s">
        <v>24</v>
      </c>
      <c r="I470" s="29" t="s">
        <v>24</v>
      </c>
      <c r="J470" s="5" t="s">
        <v>24</v>
      </c>
      <c r="K470" s="29" t="s">
        <v>24</v>
      </c>
      <c r="L470" s="5" t="s">
        <v>24</v>
      </c>
      <c r="M470" s="29" t="s">
        <v>24</v>
      </c>
      <c r="N470" s="5" t="s">
        <v>24</v>
      </c>
      <c r="O470" s="5" t="s">
        <v>24</v>
      </c>
      <c r="P470" s="5" t="s">
        <v>24</v>
      </c>
      <c r="Q470" s="29" t="s">
        <v>24</v>
      </c>
      <c r="R470" s="5" t="s">
        <v>24</v>
      </c>
      <c r="S470" s="5" t="s">
        <v>432</v>
      </c>
    </row>
    <row r="471" spans="1:19" ht="24">
      <c r="A471" s="12"/>
      <c r="B471" s="15"/>
      <c r="C471" s="15" t="s">
        <v>273</v>
      </c>
      <c r="D471" s="136"/>
      <c r="E471" s="148"/>
      <c r="F471" s="150" t="s">
        <v>265</v>
      </c>
      <c r="G471" s="18"/>
      <c r="H471" s="12"/>
      <c r="I471" s="18"/>
      <c r="J471" s="12"/>
      <c r="K471" s="18"/>
      <c r="L471" s="12"/>
      <c r="M471" s="18"/>
      <c r="N471" s="12"/>
      <c r="O471" s="12"/>
      <c r="P471" s="12"/>
      <c r="Q471" s="18"/>
      <c r="R471" s="12"/>
      <c r="S471" s="12">
        <v>2567</v>
      </c>
    </row>
    <row r="472" spans="1:19" ht="24">
      <c r="A472" s="9"/>
      <c r="B472" s="16"/>
      <c r="C472" s="9"/>
      <c r="D472" s="137"/>
      <c r="E472" s="149"/>
      <c r="F472" s="151" t="s">
        <v>266</v>
      </c>
      <c r="G472" s="89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31"/>
    </row>
    <row r="473" spans="1:19" ht="24">
      <c r="A473" s="12">
        <f>A470+1</f>
        <v>5</v>
      </c>
      <c r="B473" s="15" t="s">
        <v>158</v>
      </c>
      <c r="C473" s="12" t="s">
        <v>405</v>
      </c>
      <c r="D473" s="136">
        <v>50000</v>
      </c>
      <c r="E473" s="148"/>
      <c r="F473" s="66" t="s">
        <v>30</v>
      </c>
      <c r="G473" s="29" t="s">
        <v>24</v>
      </c>
      <c r="H473" s="5" t="s">
        <v>24</v>
      </c>
      <c r="I473" s="29" t="s">
        <v>24</v>
      </c>
      <c r="J473" s="5" t="s">
        <v>24</v>
      </c>
      <c r="K473" s="29" t="s">
        <v>24</v>
      </c>
      <c r="L473" s="5" t="s">
        <v>24</v>
      </c>
      <c r="M473" s="29" t="s">
        <v>24</v>
      </c>
      <c r="N473" s="5" t="s">
        <v>24</v>
      </c>
      <c r="O473" s="5" t="s">
        <v>24</v>
      </c>
      <c r="P473" s="5" t="s">
        <v>24</v>
      </c>
      <c r="Q473" s="29" t="s">
        <v>24</v>
      </c>
      <c r="R473" s="5" t="s">
        <v>24</v>
      </c>
      <c r="S473" s="5" t="s">
        <v>432</v>
      </c>
    </row>
    <row r="474" spans="1:19" ht="24">
      <c r="A474" s="12"/>
      <c r="B474" s="15"/>
      <c r="C474" s="15" t="s">
        <v>406</v>
      </c>
      <c r="D474" s="136"/>
      <c r="E474" s="148"/>
      <c r="F474" s="150" t="s">
        <v>265</v>
      </c>
      <c r="G474" s="18"/>
      <c r="H474" s="12"/>
      <c r="I474" s="18"/>
      <c r="J474" s="12"/>
      <c r="K474" s="18"/>
      <c r="L474" s="12"/>
      <c r="M474" s="18"/>
      <c r="N474" s="12"/>
      <c r="O474" s="12"/>
      <c r="P474" s="12"/>
      <c r="Q474" s="18"/>
      <c r="R474" s="12"/>
      <c r="S474" s="12">
        <v>2567</v>
      </c>
    </row>
    <row r="475" spans="1:19" ht="24">
      <c r="A475" s="12"/>
      <c r="B475" s="15"/>
      <c r="C475" s="12"/>
      <c r="D475" s="136"/>
      <c r="E475" s="148"/>
      <c r="F475" s="151" t="s">
        <v>266</v>
      </c>
      <c r="G475" s="89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31"/>
    </row>
    <row r="476" spans="1:19" ht="24">
      <c r="A476" s="5">
        <f>A473+1</f>
        <v>6</v>
      </c>
      <c r="B476" s="25" t="s">
        <v>63</v>
      </c>
      <c r="C476" s="25" t="s">
        <v>230</v>
      </c>
      <c r="D476" s="138">
        <v>20000</v>
      </c>
      <c r="E476" s="147"/>
      <c r="F476" s="66" t="s">
        <v>30</v>
      </c>
      <c r="G476" s="29" t="s">
        <v>24</v>
      </c>
      <c r="H476" s="5" t="s">
        <v>24</v>
      </c>
      <c r="I476" s="29" t="s">
        <v>24</v>
      </c>
      <c r="J476" s="5" t="s">
        <v>24</v>
      </c>
      <c r="K476" s="29" t="s">
        <v>24</v>
      </c>
      <c r="L476" s="5" t="s">
        <v>24</v>
      </c>
      <c r="M476" s="29" t="s">
        <v>24</v>
      </c>
      <c r="N476" s="5" t="s">
        <v>24</v>
      </c>
      <c r="O476" s="5" t="s">
        <v>24</v>
      </c>
      <c r="P476" s="5" t="s">
        <v>24</v>
      </c>
      <c r="Q476" s="29" t="s">
        <v>24</v>
      </c>
      <c r="R476" s="5" t="s">
        <v>24</v>
      </c>
      <c r="S476" s="5" t="s">
        <v>432</v>
      </c>
    </row>
    <row r="477" spans="1:19" ht="24">
      <c r="A477" s="12"/>
      <c r="B477" s="15"/>
      <c r="C477" s="15" t="s">
        <v>274</v>
      </c>
      <c r="D477" s="136"/>
      <c r="E477" s="148"/>
      <c r="F477" s="150" t="s">
        <v>265</v>
      </c>
      <c r="G477" s="18"/>
      <c r="H477" s="12"/>
      <c r="I477" s="18"/>
      <c r="J477" s="12"/>
      <c r="K477" s="18"/>
      <c r="L477" s="12"/>
      <c r="M477" s="18"/>
      <c r="N477" s="12"/>
      <c r="O477" s="12"/>
      <c r="P477" s="12"/>
      <c r="Q477" s="18"/>
      <c r="R477" s="12"/>
      <c r="S477" s="12">
        <v>2567</v>
      </c>
    </row>
    <row r="478" spans="1:19" ht="24">
      <c r="A478" s="9"/>
      <c r="B478" s="16"/>
      <c r="C478" s="16" t="s">
        <v>275</v>
      </c>
      <c r="D478" s="179">
        <f>SUM(D461:D477)</f>
        <v>451470</v>
      </c>
      <c r="E478" s="149"/>
      <c r="F478" s="151" t="s">
        <v>266</v>
      </c>
      <c r="G478" s="89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31"/>
    </row>
    <row r="479" spans="1:18" ht="24">
      <c r="A479" s="18"/>
      <c r="B479" s="19"/>
      <c r="C479" s="19"/>
      <c r="D479" s="136"/>
      <c r="E479" s="70"/>
      <c r="F479" s="163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24">
      <c r="A480" s="249">
        <f>A457+1</f>
        <v>45</v>
      </c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</row>
    <row r="481" spans="1:19" ht="24">
      <c r="A481" s="5">
        <f>A476+1</f>
        <v>7</v>
      </c>
      <c r="B481" s="25" t="s">
        <v>161</v>
      </c>
      <c r="C481" s="25" t="s">
        <v>210</v>
      </c>
      <c r="D481" s="138">
        <v>20000</v>
      </c>
      <c r="E481" s="147"/>
      <c r="F481" s="66" t="s">
        <v>30</v>
      </c>
      <c r="G481" s="29" t="s">
        <v>24</v>
      </c>
      <c r="H481" s="5" t="s">
        <v>24</v>
      </c>
      <c r="I481" s="29" t="s">
        <v>24</v>
      </c>
      <c r="J481" s="5" t="s">
        <v>24</v>
      </c>
      <c r="K481" s="29" t="s">
        <v>24</v>
      </c>
      <c r="L481" s="5" t="s">
        <v>24</v>
      </c>
      <c r="M481" s="29" t="s">
        <v>24</v>
      </c>
      <c r="N481" s="5" t="s">
        <v>24</v>
      </c>
      <c r="O481" s="5" t="s">
        <v>24</v>
      </c>
      <c r="P481" s="5" t="s">
        <v>24</v>
      </c>
      <c r="Q481" s="29" t="s">
        <v>24</v>
      </c>
      <c r="R481" s="5" t="s">
        <v>24</v>
      </c>
      <c r="S481" s="5" t="s">
        <v>432</v>
      </c>
    </row>
    <row r="482" spans="1:19" ht="24">
      <c r="A482" s="12"/>
      <c r="B482" s="15"/>
      <c r="C482" s="15"/>
      <c r="D482" s="136"/>
      <c r="E482" s="148"/>
      <c r="F482" s="150" t="s">
        <v>265</v>
      </c>
      <c r="G482" s="18"/>
      <c r="H482" s="12"/>
      <c r="I482" s="18"/>
      <c r="J482" s="12"/>
      <c r="K482" s="18"/>
      <c r="L482" s="12"/>
      <c r="M482" s="18"/>
      <c r="N482" s="12"/>
      <c r="O482" s="12"/>
      <c r="P482" s="12"/>
      <c r="Q482" s="18"/>
      <c r="R482" s="12"/>
      <c r="S482" s="12">
        <v>2567</v>
      </c>
    </row>
    <row r="483" spans="1:19" ht="24">
      <c r="A483" s="9"/>
      <c r="B483" s="16"/>
      <c r="C483" s="16"/>
      <c r="D483" s="137"/>
      <c r="E483" s="149"/>
      <c r="F483" s="151" t="s">
        <v>266</v>
      </c>
      <c r="G483" s="89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31"/>
    </row>
    <row r="484" spans="1:19" ht="24">
      <c r="A484" s="5">
        <f>A481+1</f>
        <v>8</v>
      </c>
      <c r="B484" s="25" t="s">
        <v>65</v>
      </c>
      <c r="C484" s="25" t="s">
        <v>182</v>
      </c>
      <c r="D484" s="138">
        <v>50000</v>
      </c>
      <c r="E484" s="147"/>
      <c r="F484" s="66" t="s">
        <v>30</v>
      </c>
      <c r="G484" s="29" t="s">
        <v>24</v>
      </c>
      <c r="H484" s="5" t="s">
        <v>24</v>
      </c>
      <c r="I484" s="29" t="s">
        <v>24</v>
      </c>
      <c r="J484" s="5" t="s">
        <v>24</v>
      </c>
      <c r="K484" s="29" t="s">
        <v>24</v>
      </c>
      <c r="L484" s="5" t="s">
        <v>24</v>
      </c>
      <c r="M484" s="29" t="s">
        <v>24</v>
      </c>
      <c r="N484" s="5" t="s">
        <v>24</v>
      </c>
      <c r="O484" s="5" t="s">
        <v>24</v>
      </c>
      <c r="P484" s="5" t="s">
        <v>24</v>
      </c>
      <c r="Q484" s="29" t="s">
        <v>24</v>
      </c>
      <c r="R484" s="5" t="s">
        <v>24</v>
      </c>
      <c r="S484" s="5" t="s">
        <v>432</v>
      </c>
    </row>
    <row r="485" spans="1:19" ht="24">
      <c r="A485" s="12" t="s">
        <v>395</v>
      </c>
      <c r="B485" s="15"/>
      <c r="C485" s="15" t="s">
        <v>248</v>
      </c>
      <c r="D485" s="136"/>
      <c r="E485" s="148"/>
      <c r="F485" s="150" t="s">
        <v>265</v>
      </c>
      <c r="G485" s="18"/>
      <c r="H485" s="12"/>
      <c r="I485" s="18"/>
      <c r="J485" s="12"/>
      <c r="K485" s="18"/>
      <c r="L485" s="12"/>
      <c r="M485" s="18"/>
      <c r="N485" s="12"/>
      <c r="O485" s="12"/>
      <c r="P485" s="12"/>
      <c r="Q485" s="18"/>
      <c r="R485" s="12"/>
      <c r="S485" s="12">
        <v>2567</v>
      </c>
    </row>
    <row r="486" spans="1:19" ht="24">
      <c r="A486" s="9"/>
      <c r="B486" s="16"/>
      <c r="C486" s="16"/>
      <c r="D486" s="137"/>
      <c r="E486" s="149"/>
      <c r="F486" s="151" t="s">
        <v>266</v>
      </c>
      <c r="G486" s="89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31"/>
    </row>
    <row r="487" spans="1:19" ht="24">
      <c r="A487" s="5">
        <f>A484+1</f>
        <v>9</v>
      </c>
      <c r="B487" s="25" t="s">
        <v>68</v>
      </c>
      <c r="C487" s="25" t="s">
        <v>128</v>
      </c>
      <c r="D487" s="138">
        <v>5000</v>
      </c>
      <c r="E487" s="73"/>
      <c r="F487" s="66" t="s">
        <v>30</v>
      </c>
      <c r="G487" s="29" t="s">
        <v>24</v>
      </c>
      <c r="H487" s="5" t="s">
        <v>24</v>
      </c>
      <c r="I487" s="29" t="s">
        <v>24</v>
      </c>
      <c r="J487" s="5" t="s">
        <v>24</v>
      </c>
      <c r="K487" s="29" t="s">
        <v>24</v>
      </c>
      <c r="L487" s="5" t="s">
        <v>24</v>
      </c>
      <c r="M487" s="29" t="s">
        <v>24</v>
      </c>
      <c r="N487" s="5" t="s">
        <v>24</v>
      </c>
      <c r="O487" s="5" t="s">
        <v>24</v>
      </c>
      <c r="P487" s="5" t="s">
        <v>24</v>
      </c>
      <c r="Q487" s="29" t="s">
        <v>24</v>
      </c>
      <c r="R487" s="5" t="s">
        <v>24</v>
      </c>
      <c r="S487" s="5" t="s">
        <v>432</v>
      </c>
    </row>
    <row r="488" spans="1:19" ht="24">
      <c r="A488" s="12"/>
      <c r="B488" s="15"/>
      <c r="C488" s="15"/>
      <c r="D488" s="136"/>
      <c r="E488" s="74"/>
      <c r="F488" s="150" t="s">
        <v>265</v>
      </c>
      <c r="G488" s="18"/>
      <c r="H488" s="12"/>
      <c r="I488" s="18"/>
      <c r="J488" s="12"/>
      <c r="K488" s="18"/>
      <c r="L488" s="12"/>
      <c r="M488" s="18"/>
      <c r="N488" s="12"/>
      <c r="O488" s="12"/>
      <c r="P488" s="12"/>
      <c r="Q488" s="18"/>
      <c r="R488" s="12"/>
      <c r="S488" s="12">
        <v>2567</v>
      </c>
    </row>
    <row r="489" spans="1:19" ht="24">
      <c r="A489" s="9"/>
      <c r="B489" s="16"/>
      <c r="C489" s="16"/>
      <c r="D489" s="137"/>
      <c r="E489" s="75"/>
      <c r="F489" s="151" t="s">
        <v>266</v>
      </c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31"/>
    </row>
    <row r="490" spans="1:19" ht="24">
      <c r="A490" s="12">
        <f>A487+1</f>
        <v>10</v>
      </c>
      <c r="B490" s="15" t="s">
        <v>70</v>
      </c>
      <c r="C490" s="15" t="s">
        <v>407</v>
      </c>
      <c r="D490" s="136">
        <v>10000</v>
      </c>
      <c r="E490" s="74"/>
      <c r="F490" s="66" t="s">
        <v>30</v>
      </c>
      <c r="G490" s="29" t="s">
        <v>24</v>
      </c>
      <c r="H490" s="5" t="s">
        <v>24</v>
      </c>
      <c r="I490" s="29" t="s">
        <v>24</v>
      </c>
      <c r="J490" s="5" t="s">
        <v>24</v>
      </c>
      <c r="K490" s="29" t="s">
        <v>24</v>
      </c>
      <c r="L490" s="5" t="s">
        <v>24</v>
      </c>
      <c r="M490" s="29" t="s">
        <v>24</v>
      </c>
      <c r="N490" s="5" t="s">
        <v>24</v>
      </c>
      <c r="O490" s="5" t="s">
        <v>24</v>
      </c>
      <c r="P490" s="5" t="s">
        <v>24</v>
      </c>
      <c r="Q490" s="29" t="s">
        <v>24</v>
      </c>
      <c r="R490" s="5" t="s">
        <v>24</v>
      </c>
      <c r="S490" s="5" t="s">
        <v>432</v>
      </c>
    </row>
    <row r="491" spans="1:19" ht="24">
      <c r="A491" s="12"/>
      <c r="B491" s="15"/>
      <c r="C491" s="15" t="s">
        <v>408</v>
      </c>
      <c r="D491" s="136"/>
      <c r="E491" s="74"/>
      <c r="F491" s="150" t="s">
        <v>265</v>
      </c>
      <c r="G491" s="18"/>
      <c r="H491" s="12"/>
      <c r="I491" s="18"/>
      <c r="J491" s="12"/>
      <c r="K491" s="18"/>
      <c r="L491" s="12"/>
      <c r="M491" s="18"/>
      <c r="N491" s="12"/>
      <c r="O491" s="12"/>
      <c r="P491" s="12"/>
      <c r="Q491" s="18"/>
      <c r="R491" s="12"/>
      <c r="S491" s="12">
        <v>2567</v>
      </c>
    </row>
    <row r="492" spans="1:19" ht="24">
      <c r="A492" s="12"/>
      <c r="B492" s="15"/>
      <c r="C492" s="15"/>
      <c r="D492" s="136"/>
      <c r="E492" s="74"/>
      <c r="F492" s="151" t="s">
        <v>266</v>
      </c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31"/>
    </row>
    <row r="493" spans="1:19" ht="24">
      <c r="A493" s="5">
        <f>A490+1</f>
        <v>11</v>
      </c>
      <c r="B493" s="25" t="s">
        <v>276</v>
      </c>
      <c r="C493" s="25" t="s">
        <v>277</v>
      </c>
      <c r="D493" s="138">
        <v>256000</v>
      </c>
      <c r="E493" s="73"/>
      <c r="F493" s="66" t="s">
        <v>30</v>
      </c>
      <c r="G493" s="29" t="s">
        <v>24</v>
      </c>
      <c r="H493" s="5" t="s">
        <v>24</v>
      </c>
      <c r="I493" s="29" t="s">
        <v>24</v>
      </c>
      <c r="J493" s="5" t="s">
        <v>24</v>
      </c>
      <c r="K493" s="29" t="s">
        <v>24</v>
      </c>
      <c r="L493" s="5" t="s">
        <v>24</v>
      </c>
      <c r="M493" s="29" t="s">
        <v>24</v>
      </c>
      <c r="N493" s="5" t="s">
        <v>24</v>
      </c>
      <c r="O493" s="5" t="s">
        <v>24</v>
      </c>
      <c r="P493" s="5" t="s">
        <v>24</v>
      </c>
      <c r="Q493" s="29" t="s">
        <v>24</v>
      </c>
      <c r="R493" s="5" t="s">
        <v>24</v>
      </c>
      <c r="S493" s="5" t="s">
        <v>432</v>
      </c>
    </row>
    <row r="494" spans="1:19" ht="24">
      <c r="A494" s="12"/>
      <c r="B494" s="15"/>
      <c r="C494" s="15"/>
      <c r="D494" s="136"/>
      <c r="E494" s="74"/>
      <c r="F494" s="150" t="s">
        <v>265</v>
      </c>
      <c r="G494" s="18"/>
      <c r="H494" s="12"/>
      <c r="I494" s="18"/>
      <c r="J494" s="12"/>
      <c r="K494" s="18"/>
      <c r="L494" s="12"/>
      <c r="M494" s="18"/>
      <c r="N494" s="12"/>
      <c r="O494" s="12"/>
      <c r="P494" s="12"/>
      <c r="Q494" s="18"/>
      <c r="R494" s="12"/>
      <c r="S494" s="12">
        <v>2567</v>
      </c>
    </row>
    <row r="495" spans="1:19" ht="24">
      <c r="A495" s="9"/>
      <c r="B495" s="16"/>
      <c r="C495" s="16"/>
      <c r="D495" s="137"/>
      <c r="E495" s="75"/>
      <c r="F495" s="151" t="s">
        <v>266</v>
      </c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31"/>
    </row>
    <row r="496" spans="1:19" ht="24">
      <c r="A496" s="5">
        <f>A493+1</f>
        <v>12</v>
      </c>
      <c r="B496" s="25" t="s">
        <v>146</v>
      </c>
      <c r="C496" s="25" t="s">
        <v>147</v>
      </c>
      <c r="D496" s="55">
        <v>10000</v>
      </c>
      <c r="E496" s="73"/>
      <c r="F496" s="66" t="s">
        <v>30</v>
      </c>
      <c r="G496" s="29" t="s">
        <v>24</v>
      </c>
      <c r="H496" s="5" t="s">
        <v>24</v>
      </c>
      <c r="I496" s="29" t="s">
        <v>24</v>
      </c>
      <c r="J496" s="5" t="s">
        <v>24</v>
      </c>
      <c r="K496" s="29" t="s">
        <v>24</v>
      </c>
      <c r="L496" s="5" t="s">
        <v>24</v>
      </c>
      <c r="M496" s="29" t="s">
        <v>24</v>
      </c>
      <c r="N496" s="5" t="s">
        <v>24</v>
      </c>
      <c r="O496" s="5" t="s">
        <v>24</v>
      </c>
      <c r="P496" s="5" t="s">
        <v>24</v>
      </c>
      <c r="Q496" s="29" t="s">
        <v>24</v>
      </c>
      <c r="R496" s="5" t="s">
        <v>24</v>
      </c>
      <c r="S496" s="5" t="s">
        <v>432</v>
      </c>
    </row>
    <row r="497" spans="1:19" ht="24">
      <c r="A497" s="12"/>
      <c r="B497" s="15"/>
      <c r="C497" s="15" t="s">
        <v>148</v>
      </c>
      <c r="D497" s="26"/>
      <c r="E497" s="74"/>
      <c r="F497" s="150" t="s">
        <v>265</v>
      </c>
      <c r="G497" s="18"/>
      <c r="H497" s="12"/>
      <c r="I497" s="18"/>
      <c r="J497" s="12"/>
      <c r="K497" s="18"/>
      <c r="L497" s="12"/>
      <c r="M497" s="18"/>
      <c r="N497" s="12"/>
      <c r="O497" s="12"/>
      <c r="P497" s="12"/>
      <c r="Q497" s="18"/>
      <c r="R497" s="12"/>
      <c r="S497" s="12">
        <v>2567</v>
      </c>
    </row>
    <row r="498" spans="1:19" ht="24">
      <c r="A498" s="9"/>
      <c r="B498" s="16"/>
      <c r="C498" s="16"/>
      <c r="D498" s="182">
        <f>SUM(D481:D497)</f>
        <v>351000</v>
      </c>
      <c r="E498" s="75"/>
      <c r="F498" s="151" t="s">
        <v>266</v>
      </c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31"/>
    </row>
    <row r="499" spans="1:19" ht="24">
      <c r="A499" s="5">
        <f>A496+1</f>
        <v>13</v>
      </c>
      <c r="B499" s="25" t="s">
        <v>98</v>
      </c>
      <c r="C499" s="25" t="s">
        <v>129</v>
      </c>
      <c r="D499" s="55">
        <v>10000</v>
      </c>
      <c r="E499" s="73"/>
      <c r="F499" s="66" t="s">
        <v>30</v>
      </c>
      <c r="G499" s="29" t="s">
        <v>24</v>
      </c>
      <c r="H499" s="5" t="s">
        <v>24</v>
      </c>
      <c r="I499" s="29" t="s">
        <v>24</v>
      </c>
      <c r="J499" s="5" t="s">
        <v>24</v>
      </c>
      <c r="K499" s="29" t="s">
        <v>24</v>
      </c>
      <c r="L499" s="5" t="s">
        <v>24</v>
      </c>
      <c r="M499" s="29" t="s">
        <v>24</v>
      </c>
      <c r="N499" s="5" t="s">
        <v>24</v>
      </c>
      <c r="O499" s="5" t="s">
        <v>24</v>
      </c>
      <c r="P499" s="5" t="s">
        <v>24</v>
      </c>
      <c r="Q499" s="29" t="s">
        <v>24</v>
      </c>
      <c r="R499" s="5" t="s">
        <v>24</v>
      </c>
      <c r="S499" s="5" t="s">
        <v>432</v>
      </c>
    </row>
    <row r="500" spans="1:19" ht="24">
      <c r="A500" s="12"/>
      <c r="B500" s="58"/>
      <c r="C500" s="58"/>
      <c r="D500" s="26"/>
      <c r="E500" s="74"/>
      <c r="F500" s="150" t="s">
        <v>265</v>
      </c>
      <c r="G500" s="18"/>
      <c r="H500" s="12"/>
      <c r="I500" s="18"/>
      <c r="J500" s="12"/>
      <c r="K500" s="18"/>
      <c r="L500" s="12"/>
      <c r="M500" s="18"/>
      <c r="N500" s="12"/>
      <c r="O500" s="12"/>
      <c r="P500" s="12"/>
      <c r="Q500" s="18"/>
      <c r="R500" s="12"/>
      <c r="S500" s="12">
        <v>2567</v>
      </c>
    </row>
    <row r="501" spans="1:19" ht="24">
      <c r="A501" s="9"/>
      <c r="B501" s="31"/>
      <c r="C501" s="31"/>
      <c r="D501" s="27"/>
      <c r="E501" s="75"/>
      <c r="F501" s="151" t="s">
        <v>266</v>
      </c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31"/>
    </row>
    <row r="502" spans="1:19" ht="24">
      <c r="A502" s="254" t="s">
        <v>356</v>
      </c>
      <c r="B502" s="254"/>
      <c r="C502" s="254"/>
      <c r="D502" s="171">
        <f>D499+D498+D478</f>
        <v>812470</v>
      </c>
      <c r="E502" s="161"/>
      <c r="F502" s="162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168"/>
      <c r="S502" s="208"/>
    </row>
    <row r="503" spans="1:19" ht="24">
      <c r="A503" s="250">
        <f>A480+1</f>
        <v>46</v>
      </c>
      <c r="B503" s="250"/>
      <c r="C503" s="250"/>
      <c r="D503" s="250"/>
      <c r="E503" s="250"/>
      <c r="F503" s="250"/>
      <c r="G503" s="250"/>
      <c r="H503" s="250"/>
      <c r="I503" s="250"/>
      <c r="J503" s="250"/>
      <c r="K503" s="250"/>
      <c r="L503" s="250"/>
      <c r="M503" s="250"/>
      <c r="N503" s="250"/>
      <c r="O503" s="250"/>
      <c r="P503" s="250"/>
      <c r="Q503" s="250"/>
      <c r="R503" s="250"/>
      <c r="S503" s="250"/>
    </row>
    <row r="504" spans="1:18" ht="24">
      <c r="A504" s="253" t="s">
        <v>364</v>
      </c>
      <c r="B504" s="253"/>
      <c r="C504" s="253"/>
      <c r="D504" s="253"/>
      <c r="E504" s="253"/>
      <c r="F504" s="253"/>
      <c r="G504" s="253"/>
      <c r="H504" s="253"/>
      <c r="I504" s="253"/>
      <c r="J504" s="253"/>
      <c r="K504" s="253"/>
      <c r="L504" s="253"/>
      <c r="M504" s="253"/>
      <c r="N504" s="253"/>
      <c r="O504" s="253"/>
      <c r="P504" s="253"/>
      <c r="Q504" s="253"/>
      <c r="R504" s="253"/>
    </row>
    <row r="505" spans="1:19" ht="24">
      <c r="A505" s="251" t="s">
        <v>0</v>
      </c>
      <c r="B505" s="251" t="s">
        <v>1</v>
      </c>
      <c r="C505" s="97" t="s">
        <v>2</v>
      </c>
      <c r="D505" s="6" t="s">
        <v>17</v>
      </c>
      <c r="E505" s="247" t="s">
        <v>3</v>
      </c>
      <c r="F505" s="245" t="s">
        <v>19</v>
      </c>
      <c r="G505" s="243" t="s">
        <v>150</v>
      </c>
      <c r="H505" s="243"/>
      <c r="I505" s="244"/>
      <c r="J505" s="242" t="s">
        <v>396</v>
      </c>
      <c r="K505" s="243"/>
      <c r="L505" s="243"/>
      <c r="M505" s="243"/>
      <c r="N505" s="243"/>
      <c r="O505" s="243"/>
      <c r="P505" s="243"/>
      <c r="Q505" s="243"/>
      <c r="R505" s="244"/>
      <c r="S505" s="5" t="s">
        <v>429</v>
      </c>
    </row>
    <row r="506" spans="1:19" ht="24">
      <c r="A506" s="252"/>
      <c r="B506" s="252"/>
      <c r="C506" s="105" t="s">
        <v>431</v>
      </c>
      <c r="D506" s="10" t="s">
        <v>18</v>
      </c>
      <c r="E506" s="248"/>
      <c r="F506" s="246"/>
      <c r="G506" s="32" t="s">
        <v>5</v>
      </c>
      <c r="H506" s="32" t="s">
        <v>6</v>
      </c>
      <c r="I506" s="32" t="s">
        <v>7</v>
      </c>
      <c r="J506" s="32" t="s">
        <v>8</v>
      </c>
      <c r="K506" s="32" t="s">
        <v>9</v>
      </c>
      <c r="L506" s="32" t="s">
        <v>10</v>
      </c>
      <c r="M506" s="32" t="s">
        <v>11</v>
      </c>
      <c r="N506" s="32" t="s">
        <v>12</v>
      </c>
      <c r="O506" s="32" t="s">
        <v>13</v>
      </c>
      <c r="P506" s="32" t="s">
        <v>14</v>
      </c>
      <c r="Q506" s="32" t="s">
        <v>15</v>
      </c>
      <c r="R506" s="32" t="s">
        <v>16</v>
      </c>
      <c r="S506" s="9" t="s">
        <v>430</v>
      </c>
    </row>
    <row r="507" spans="1:19" ht="24">
      <c r="A507" s="5">
        <v>1</v>
      </c>
      <c r="B507" s="25" t="s">
        <v>143</v>
      </c>
      <c r="C507" s="25" t="s">
        <v>144</v>
      </c>
      <c r="D507" s="138">
        <v>183240</v>
      </c>
      <c r="E507" s="73"/>
      <c r="F507" s="36" t="s">
        <v>123</v>
      </c>
      <c r="G507" s="29" t="s">
        <v>24</v>
      </c>
      <c r="H507" s="5" t="s">
        <v>24</v>
      </c>
      <c r="I507" s="29" t="s">
        <v>24</v>
      </c>
      <c r="J507" s="5" t="s">
        <v>24</v>
      </c>
      <c r="K507" s="29" t="s">
        <v>24</v>
      </c>
      <c r="L507" s="5" t="s">
        <v>24</v>
      </c>
      <c r="M507" s="29" t="s">
        <v>24</v>
      </c>
      <c r="N507" s="5" t="s">
        <v>24</v>
      </c>
      <c r="O507" s="5" t="s">
        <v>24</v>
      </c>
      <c r="P507" s="5" t="s">
        <v>24</v>
      </c>
      <c r="Q507" s="29" t="s">
        <v>24</v>
      </c>
      <c r="R507" s="5" t="s">
        <v>24</v>
      </c>
      <c r="S507" s="5" t="s">
        <v>432</v>
      </c>
    </row>
    <row r="508" spans="1:19" ht="24">
      <c r="A508" s="12"/>
      <c r="B508" s="15"/>
      <c r="C508" s="15" t="s">
        <v>365</v>
      </c>
      <c r="D508" s="136"/>
      <c r="E508" s="74"/>
      <c r="F508" s="37" t="s">
        <v>124</v>
      </c>
      <c r="G508" s="18"/>
      <c r="H508" s="12"/>
      <c r="I508" s="18"/>
      <c r="J508" s="12"/>
      <c r="K508" s="18"/>
      <c r="L508" s="12"/>
      <c r="M508" s="18"/>
      <c r="N508" s="12"/>
      <c r="O508" s="12"/>
      <c r="P508" s="12"/>
      <c r="Q508" s="18"/>
      <c r="R508" s="12"/>
      <c r="S508" s="12">
        <v>2567</v>
      </c>
    </row>
    <row r="509" spans="1:19" ht="24">
      <c r="A509" s="9"/>
      <c r="B509" s="16"/>
      <c r="C509" s="16"/>
      <c r="D509" s="137"/>
      <c r="E509" s="75"/>
      <c r="F509" s="38"/>
      <c r="G509" s="24"/>
      <c r="H509" s="9"/>
      <c r="I509" s="24"/>
      <c r="J509" s="9"/>
      <c r="K509" s="24"/>
      <c r="L509" s="9"/>
      <c r="M509" s="24"/>
      <c r="N509" s="9"/>
      <c r="O509" s="9"/>
      <c r="P509" s="9"/>
      <c r="Q509" s="24"/>
      <c r="R509" s="9"/>
      <c r="S509" s="31"/>
    </row>
    <row r="510" spans="1:19" ht="24">
      <c r="A510" s="5">
        <f>A507+1</f>
        <v>2</v>
      </c>
      <c r="B510" s="25" t="s">
        <v>94</v>
      </c>
      <c r="C510" s="25" t="s">
        <v>387</v>
      </c>
      <c r="D510" s="138">
        <v>20000</v>
      </c>
      <c r="E510" s="73"/>
      <c r="F510" s="36" t="s">
        <v>123</v>
      </c>
      <c r="G510" s="29" t="s">
        <v>24</v>
      </c>
      <c r="H510" s="5" t="s">
        <v>24</v>
      </c>
      <c r="I510" s="29" t="s">
        <v>24</v>
      </c>
      <c r="J510" s="5" t="s">
        <v>24</v>
      </c>
      <c r="K510" s="29" t="s">
        <v>24</v>
      </c>
      <c r="L510" s="5" t="s">
        <v>24</v>
      </c>
      <c r="M510" s="29" t="s">
        <v>24</v>
      </c>
      <c r="N510" s="5" t="s">
        <v>24</v>
      </c>
      <c r="O510" s="5" t="s">
        <v>24</v>
      </c>
      <c r="P510" s="5" t="s">
        <v>24</v>
      </c>
      <c r="Q510" s="29" t="s">
        <v>24</v>
      </c>
      <c r="R510" s="5" t="s">
        <v>24</v>
      </c>
      <c r="S510" s="5" t="s">
        <v>432</v>
      </c>
    </row>
    <row r="511" spans="1:19" ht="24">
      <c r="A511" s="12"/>
      <c r="B511" s="15"/>
      <c r="C511" s="12"/>
      <c r="D511" s="136"/>
      <c r="E511" s="74"/>
      <c r="F511" s="37" t="s">
        <v>124</v>
      </c>
      <c r="G511" s="18"/>
      <c r="H511" s="12"/>
      <c r="I511" s="18"/>
      <c r="J511" s="12"/>
      <c r="K511" s="18"/>
      <c r="L511" s="12"/>
      <c r="M511" s="18"/>
      <c r="N511" s="12"/>
      <c r="O511" s="12"/>
      <c r="P511" s="12"/>
      <c r="Q511" s="18"/>
      <c r="R511" s="12"/>
      <c r="S511" s="12">
        <v>2567</v>
      </c>
    </row>
    <row r="512" spans="1:19" ht="24">
      <c r="A512" s="9"/>
      <c r="B512" s="16"/>
      <c r="C512" s="9"/>
      <c r="D512" s="137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31"/>
    </row>
    <row r="513" spans="1:19" ht="24">
      <c r="A513" s="12">
        <f>A510+1</f>
        <v>3</v>
      </c>
      <c r="B513" s="15" t="s">
        <v>57</v>
      </c>
      <c r="C513" s="15" t="s">
        <v>278</v>
      </c>
      <c r="D513" s="136">
        <v>20000</v>
      </c>
      <c r="E513" s="74"/>
      <c r="F513" s="36" t="s">
        <v>123</v>
      </c>
      <c r="G513" s="29" t="s">
        <v>24</v>
      </c>
      <c r="H513" s="5" t="s">
        <v>24</v>
      </c>
      <c r="I513" s="29" t="s">
        <v>24</v>
      </c>
      <c r="J513" s="5" t="s">
        <v>24</v>
      </c>
      <c r="K513" s="29" t="s">
        <v>24</v>
      </c>
      <c r="L513" s="5" t="s">
        <v>24</v>
      </c>
      <c r="M513" s="29" t="s">
        <v>24</v>
      </c>
      <c r="N513" s="5" t="s">
        <v>24</v>
      </c>
      <c r="O513" s="5" t="s">
        <v>24</v>
      </c>
      <c r="P513" s="5" t="s">
        <v>24</v>
      </c>
      <c r="Q513" s="29" t="s">
        <v>24</v>
      </c>
      <c r="R513" s="5" t="s">
        <v>24</v>
      </c>
      <c r="S513" s="5" t="s">
        <v>432</v>
      </c>
    </row>
    <row r="514" spans="1:19" ht="24">
      <c r="A514" s="12"/>
      <c r="B514" s="15" t="s">
        <v>58</v>
      </c>
      <c r="C514" s="15" t="s">
        <v>279</v>
      </c>
      <c r="D514" s="136"/>
      <c r="E514" s="74"/>
      <c r="F514" s="37" t="s">
        <v>124</v>
      </c>
      <c r="G514" s="18"/>
      <c r="H514" s="12"/>
      <c r="I514" s="18"/>
      <c r="J514" s="12"/>
      <c r="K514" s="18"/>
      <c r="L514" s="12"/>
      <c r="M514" s="18"/>
      <c r="N514" s="12"/>
      <c r="O514" s="12"/>
      <c r="P514" s="12"/>
      <c r="Q514" s="18"/>
      <c r="R514" s="12"/>
      <c r="S514" s="12">
        <v>2567</v>
      </c>
    </row>
    <row r="515" spans="1:19" ht="24">
      <c r="A515" s="12"/>
      <c r="B515" s="15"/>
      <c r="C515" s="15"/>
      <c r="D515" s="136"/>
      <c r="E515" s="74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31"/>
    </row>
    <row r="516" spans="1:19" ht="24">
      <c r="A516" s="5">
        <f>A513+1</f>
        <v>4</v>
      </c>
      <c r="B516" s="25" t="s">
        <v>63</v>
      </c>
      <c r="C516" s="25" t="s">
        <v>125</v>
      </c>
      <c r="D516" s="138">
        <v>5000</v>
      </c>
      <c r="E516" s="73"/>
      <c r="F516" s="36" t="s">
        <v>123</v>
      </c>
      <c r="G516" s="29" t="s">
        <v>24</v>
      </c>
      <c r="H516" s="5" t="s">
        <v>24</v>
      </c>
      <c r="I516" s="29" t="s">
        <v>24</v>
      </c>
      <c r="J516" s="5" t="s">
        <v>24</v>
      </c>
      <c r="K516" s="29" t="s">
        <v>24</v>
      </c>
      <c r="L516" s="5" t="s">
        <v>24</v>
      </c>
      <c r="M516" s="29" t="s">
        <v>24</v>
      </c>
      <c r="N516" s="5" t="s">
        <v>24</v>
      </c>
      <c r="O516" s="5" t="s">
        <v>24</v>
      </c>
      <c r="P516" s="5" t="s">
        <v>24</v>
      </c>
      <c r="Q516" s="29" t="s">
        <v>24</v>
      </c>
      <c r="R516" s="5" t="s">
        <v>24</v>
      </c>
      <c r="S516" s="5" t="s">
        <v>432</v>
      </c>
    </row>
    <row r="517" spans="1:19" ht="24">
      <c r="A517" s="12"/>
      <c r="B517" s="15"/>
      <c r="C517" s="15" t="s">
        <v>126</v>
      </c>
      <c r="D517" s="136"/>
      <c r="E517" s="74"/>
      <c r="F517" s="37" t="s">
        <v>124</v>
      </c>
      <c r="G517" s="18"/>
      <c r="H517" s="12"/>
      <c r="I517" s="18"/>
      <c r="J517" s="12"/>
      <c r="K517" s="18"/>
      <c r="L517" s="12"/>
      <c r="M517" s="18"/>
      <c r="N517" s="12"/>
      <c r="O517" s="12"/>
      <c r="P517" s="12"/>
      <c r="Q517" s="18"/>
      <c r="R517" s="12"/>
      <c r="S517" s="12">
        <v>2567</v>
      </c>
    </row>
    <row r="518" spans="1:19" ht="24">
      <c r="A518" s="12"/>
      <c r="B518" s="15"/>
      <c r="C518" s="15"/>
      <c r="D518" s="136"/>
      <c r="E518" s="74"/>
      <c r="F518" s="37"/>
      <c r="G518" s="18"/>
      <c r="H518" s="12"/>
      <c r="I518" s="18"/>
      <c r="J518" s="12"/>
      <c r="K518" s="18"/>
      <c r="L518" s="12"/>
      <c r="M518" s="18"/>
      <c r="N518" s="12"/>
      <c r="O518" s="12"/>
      <c r="P518" s="12"/>
      <c r="Q518" s="18"/>
      <c r="R518" s="12"/>
      <c r="S518" s="31"/>
    </row>
    <row r="519" spans="1:19" ht="24">
      <c r="A519" s="5">
        <f>A516+1</f>
        <v>5</v>
      </c>
      <c r="B519" s="25" t="s">
        <v>161</v>
      </c>
      <c r="C519" s="25" t="s">
        <v>127</v>
      </c>
      <c r="D519" s="138">
        <v>10000</v>
      </c>
      <c r="E519" s="73"/>
      <c r="F519" s="36" t="s">
        <v>123</v>
      </c>
      <c r="G519" s="29" t="s">
        <v>24</v>
      </c>
      <c r="H519" s="5" t="s">
        <v>24</v>
      </c>
      <c r="I519" s="29" t="s">
        <v>24</v>
      </c>
      <c r="J519" s="5" t="s">
        <v>24</v>
      </c>
      <c r="K519" s="29" t="s">
        <v>24</v>
      </c>
      <c r="L519" s="5" t="s">
        <v>24</v>
      </c>
      <c r="M519" s="29" t="s">
        <v>24</v>
      </c>
      <c r="N519" s="5" t="s">
        <v>24</v>
      </c>
      <c r="O519" s="5" t="s">
        <v>24</v>
      </c>
      <c r="P519" s="5" t="s">
        <v>24</v>
      </c>
      <c r="Q519" s="29" t="s">
        <v>24</v>
      </c>
      <c r="R519" s="5" t="s">
        <v>24</v>
      </c>
      <c r="S519" s="5" t="s">
        <v>432</v>
      </c>
    </row>
    <row r="520" spans="1:19" ht="24">
      <c r="A520" s="12"/>
      <c r="B520" s="15"/>
      <c r="C520" s="15"/>
      <c r="D520" s="136"/>
      <c r="E520" s="74"/>
      <c r="F520" s="37" t="s">
        <v>124</v>
      </c>
      <c r="G520" s="18"/>
      <c r="H520" s="12"/>
      <c r="I520" s="18"/>
      <c r="J520" s="12"/>
      <c r="K520" s="18"/>
      <c r="L520" s="12"/>
      <c r="M520" s="18"/>
      <c r="N520" s="12"/>
      <c r="O520" s="12"/>
      <c r="P520" s="12"/>
      <c r="Q520" s="18"/>
      <c r="R520" s="12"/>
      <c r="S520" s="12">
        <v>2567</v>
      </c>
    </row>
    <row r="521" spans="1:19" ht="24">
      <c r="A521" s="9"/>
      <c r="B521" s="16"/>
      <c r="C521" s="16"/>
      <c r="D521" s="179">
        <f>SUM(D507:D520)</f>
        <v>238240</v>
      </c>
      <c r="E521" s="75"/>
      <c r="F521" s="38"/>
      <c r="G521" s="24"/>
      <c r="H521" s="9"/>
      <c r="I521" s="24"/>
      <c r="J521" s="9"/>
      <c r="K521" s="24"/>
      <c r="L521" s="9"/>
      <c r="M521" s="24"/>
      <c r="N521" s="9"/>
      <c r="O521" s="9"/>
      <c r="P521" s="9"/>
      <c r="Q521" s="24"/>
      <c r="R521" s="9"/>
      <c r="S521" s="31"/>
    </row>
    <row r="522" spans="1:19" ht="24">
      <c r="A522" s="240"/>
      <c r="B522" s="240"/>
      <c r="C522" s="240"/>
      <c r="D522" s="240"/>
      <c r="E522" s="240"/>
      <c r="F522" s="240"/>
      <c r="G522" s="240"/>
      <c r="H522" s="240"/>
      <c r="I522" s="240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</row>
    <row r="523" spans="1:19" ht="24">
      <c r="A523" s="240">
        <f>A503+1</f>
        <v>47</v>
      </c>
      <c r="B523" s="240"/>
      <c r="C523" s="240"/>
      <c r="D523" s="240"/>
      <c r="E523" s="240"/>
      <c r="F523" s="240"/>
      <c r="G523" s="240"/>
      <c r="H523" s="240"/>
      <c r="I523" s="240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</row>
    <row r="524" spans="1:19" ht="24">
      <c r="A524" s="5">
        <f>A519+1</f>
        <v>6</v>
      </c>
      <c r="B524" s="25" t="s">
        <v>65</v>
      </c>
      <c r="C524" s="25" t="s">
        <v>95</v>
      </c>
      <c r="D524" s="138">
        <v>5000</v>
      </c>
      <c r="E524" s="73"/>
      <c r="F524" s="36" t="s">
        <v>123</v>
      </c>
      <c r="G524" s="29" t="s">
        <v>24</v>
      </c>
      <c r="H524" s="5" t="s">
        <v>24</v>
      </c>
      <c r="I524" s="29" t="s">
        <v>24</v>
      </c>
      <c r="J524" s="5" t="s">
        <v>24</v>
      </c>
      <c r="K524" s="29" t="s">
        <v>24</v>
      </c>
      <c r="L524" s="5" t="s">
        <v>24</v>
      </c>
      <c r="M524" s="29" t="s">
        <v>24</v>
      </c>
      <c r="N524" s="5" t="s">
        <v>24</v>
      </c>
      <c r="O524" s="5" t="s">
        <v>24</v>
      </c>
      <c r="P524" s="5" t="s">
        <v>24</v>
      </c>
      <c r="Q524" s="29" t="s">
        <v>24</v>
      </c>
      <c r="R524" s="5" t="s">
        <v>24</v>
      </c>
      <c r="S524" s="5" t="s">
        <v>432</v>
      </c>
    </row>
    <row r="525" spans="1:19" ht="24">
      <c r="A525" s="12"/>
      <c r="B525" s="15"/>
      <c r="C525" s="15"/>
      <c r="D525" s="136"/>
      <c r="E525" s="74"/>
      <c r="F525" s="37" t="s">
        <v>124</v>
      </c>
      <c r="G525" s="18"/>
      <c r="H525" s="12"/>
      <c r="I525" s="18"/>
      <c r="J525" s="12"/>
      <c r="K525" s="18"/>
      <c r="L525" s="12"/>
      <c r="M525" s="18"/>
      <c r="N525" s="12"/>
      <c r="O525" s="12"/>
      <c r="P525" s="12"/>
      <c r="Q525" s="18"/>
      <c r="R525" s="12"/>
      <c r="S525" s="12">
        <v>2567</v>
      </c>
    </row>
    <row r="526" spans="1:19" ht="24">
      <c r="A526" s="9"/>
      <c r="B526" s="16"/>
      <c r="C526" s="16"/>
      <c r="D526" s="137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31"/>
    </row>
    <row r="527" spans="1:19" ht="24">
      <c r="A527" s="5">
        <f>A524+1</f>
        <v>7</v>
      </c>
      <c r="B527" s="25" t="s">
        <v>68</v>
      </c>
      <c r="C527" s="25" t="s">
        <v>128</v>
      </c>
      <c r="D527" s="138">
        <v>10000</v>
      </c>
      <c r="E527" s="73"/>
      <c r="F527" s="36" t="s">
        <v>123</v>
      </c>
      <c r="G527" s="29" t="s">
        <v>24</v>
      </c>
      <c r="H527" s="5" t="s">
        <v>24</v>
      </c>
      <c r="I527" s="29" t="s">
        <v>24</v>
      </c>
      <c r="J527" s="5" t="s">
        <v>24</v>
      </c>
      <c r="K527" s="29" t="s">
        <v>24</v>
      </c>
      <c r="L527" s="5" t="s">
        <v>24</v>
      </c>
      <c r="M527" s="29" t="s">
        <v>24</v>
      </c>
      <c r="N527" s="5" t="s">
        <v>24</v>
      </c>
      <c r="O527" s="5" t="s">
        <v>24</v>
      </c>
      <c r="P527" s="5" t="s">
        <v>24</v>
      </c>
      <c r="Q527" s="29" t="s">
        <v>24</v>
      </c>
      <c r="R527" s="5" t="s">
        <v>24</v>
      </c>
      <c r="S527" s="5" t="s">
        <v>432</v>
      </c>
    </row>
    <row r="528" spans="1:19" ht="24">
      <c r="A528" s="12"/>
      <c r="B528" s="15"/>
      <c r="C528" s="15"/>
      <c r="D528" s="136"/>
      <c r="E528" s="74"/>
      <c r="F528" s="37" t="s">
        <v>124</v>
      </c>
      <c r="G528" s="18"/>
      <c r="H528" s="12"/>
      <c r="I528" s="18"/>
      <c r="J528" s="12"/>
      <c r="K528" s="18"/>
      <c r="L528" s="12"/>
      <c r="M528" s="18"/>
      <c r="N528" s="12"/>
      <c r="O528" s="12"/>
      <c r="P528" s="12"/>
      <c r="Q528" s="18"/>
      <c r="R528" s="12"/>
      <c r="S528" s="12">
        <v>2567</v>
      </c>
    </row>
    <row r="529" spans="1:19" ht="24">
      <c r="A529" s="9"/>
      <c r="B529" s="16"/>
      <c r="C529" s="16"/>
      <c r="D529" s="137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31"/>
    </row>
    <row r="530" spans="1:19" ht="24">
      <c r="A530" s="5">
        <f>A527+1</f>
        <v>8</v>
      </c>
      <c r="B530" s="25" t="s">
        <v>165</v>
      </c>
      <c r="C530" s="25" t="s">
        <v>130</v>
      </c>
      <c r="D530" s="138">
        <v>5000</v>
      </c>
      <c r="E530" s="73"/>
      <c r="F530" s="36" t="s">
        <v>123</v>
      </c>
      <c r="G530" s="29" t="s">
        <v>24</v>
      </c>
      <c r="H530" s="5" t="s">
        <v>24</v>
      </c>
      <c r="I530" s="29" t="s">
        <v>24</v>
      </c>
      <c r="J530" s="5" t="s">
        <v>24</v>
      </c>
      <c r="K530" s="29" t="s">
        <v>24</v>
      </c>
      <c r="L530" s="5" t="s">
        <v>24</v>
      </c>
      <c r="M530" s="29" t="s">
        <v>24</v>
      </c>
      <c r="N530" s="5" t="s">
        <v>24</v>
      </c>
      <c r="O530" s="5" t="s">
        <v>24</v>
      </c>
      <c r="P530" s="5" t="s">
        <v>24</v>
      </c>
      <c r="Q530" s="29" t="s">
        <v>24</v>
      </c>
      <c r="R530" s="5" t="s">
        <v>24</v>
      </c>
      <c r="S530" s="5" t="s">
        <v>432</v>
      </c>
    </row>
    <row r="531" spans="1:19" ht="24">
      <c r="A531" s="12"/>
      <c r="B531" s="15"/>
      <c r="C531" s="15"/>
      <c r="D531" s="136"/>
      <c r="E531" s="74"/>
      <c r="F531" s="37" t="s">
        <v>124</v>
      </c>
      <c r="G531" s="18"/>
      <c r="H531" s="12"/>
      <c r="I531" s="18"/>
      <c r="J531" s="12"/>
      <c r="K531" s="18"/>
      <c r="L531" s="12"/>
      <c r="M531" s="18"/>
      <c r="N531" s="12"/>
      <c r="O531" s="12"/>
      <c r="P531" s="12"/>
      <c r="Q531" s="18"/>
      <c r="R531" s="12"/>
      <c r="S531" s="12">
        <v>2567</v>
      </c>
    </row>
    <row r="532" spans="1:19" ht="24">
      <c r="A532" s="9"/>
      <c r="B532" s="16"/>
      <c r="C532" s="16"/>
      <c r="D532" s="137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31"/>
    </row>
    <row r="533" spans="1:19" ht="24">
      <c r="A533" s="12">
        <f>A530+1</f>
        <v>9</v>
      </c>
      <c r="B533" s="15" t="s">
        <v>146</v>
      </c>
      <c r="C533" s="15" t="s">
        <v>147</v>
      </c>
      <c r="D533" s="136">
        <v>5000</v>
      </c>
      <c r="E533" s="74"/>
      <c r="F533" s="37" t="s">
        <v>123</v>
      </c>
      <c r="G533" s="18" t="s">
        <v>24</v>
      </c>
      <c r="H533" s="12" t="s">
        <v>24</v>
      </c>
      <c r="I533" s="18" t="s">
        <v>24</v>
      </c>
      <c r="J533" s="12" t="s">
        <v>24</v>
      </c>
      <c r="K533" s="18" t="s">
        <v>24</v>
      </c>
      <c r="L533" s="12" t="s">
        <v>24</v>
      </c>
      <c r="M533" s="18" t="s">
        <v>24</v>
      </c>
      <c r="N533" s="12" t="s">
        <v>24</v>
      </c>
      <c r="O533" s="12" t="s">
        <v>24</v>
      </c>
      <c r="P533" s="12" t="s">
        <v>24</v>
      </c>
      <c r="Q533" s="18" t="s">
        <v>24</v>
      </c>
      <c r="R533" s="12" t="s">
        <v>24</v>
      </c>
      <c r="S533" s="5" t="s">
        <v>432</v>
      </c>
    </row>
    <row r="534" spans="1:19" ht="24">
      <c r="A534" s="12"/>
      <c r="B534" s="15"/>
      <c r="C534" s="15" t="s">
        <v>148</v>
      </c>
      <c r="D534" s="136"/>
      <c r="E534" s="74"/>
      <c r="F534" s="37" t="s">
        <v>124</v>
      </c>
      <c r="G534" s="18"/>
      <c r="H534" s="12"/>
      <c r="I534" s="18"/>
      <c r="J534" s="12"/>
      <c r="K534" s="18"/>
      <c r="L534" s="12"/>
      <c r="M534" s="18"/>
      <c r="N534" s="12"/>
      <c r="O534" s="12"/>
      <c r="P534" s="12"/>
      <c r="Q534" s="18"/>
      <c r="R534" s="12"/>
      <c r="S534" s="12">
        <v>2567</v>
      </c>
    </row>
    <row r="535" spans="1:19" ht="24">
      <c r="A535" s="12"/>
      <c r="B535" s="15"/>
      <c r="C535" s="15"/>
      <c r="D535" s="136"/>
      <c r="E535" s="74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31"/>
    </row>
    <row r="536" spans="1:19" ht="24">
      <c r="A536" s="5">
        <f>A533+1</f>
        <v>10</v>
      </c>
      <c r="B536" s="25" t="s">
        <v>98</v>
      </c>
      <c r="C536" s="25" t="s">
        <v>129</v>
      </c>
      <c r="D536" s="55">
        <v>10000</v>
      </c>
      <c r="E536" s="73"/>
      <c r="F536" s="36" t="s">
        <v>123</v>
      </c>
      <c r="G536" s="29" t="s">
        <v>24</v>
      </c>
      <c r="H536" s="5" t="s">
        <v>24</v>
      </c>
      <c r="I536" s="29" t="s">
        <v>24</v>
      </c>
      <c r="J536" s="5" t="s">
        <v>24</v>
      </c>
      <c r="K536" s="29" t="s">
        <v>24</v>
      </c>
      <c r="L536" s="5" t="s">
        <v>24</v>
      </c>
      <c r="M536" s="29" t="s">
        <v>24</v>
      </c>
      <c r="N536" s="5" t="s">
        <v>24</v>
      </c>
      <c r="O536" s="5" t="s">
        <v>24</v>
      </c>
      <c r="P536" s="5" t="s">
        <v>24</v>
      </c>
      <c r="Q536" s="29" t="s">
        <v>24</v>
      </c>
      <c r="R536" s="5" t="s">
        <v>24</v>
      </c>
      <c r="S536" s="5" t="s">
        <v>432</v>
      </c>
    </row>
    <row r="537" spans="1:19" ht="24">
      <c r="A537" s="12"/>
      <c r="B537" s="15"/>
      <c r="C537" s="15"/>
      <c r="D537" s="26"/>
      <c r="E537" s="74"/>
      <c r="F537" s="37" t="s">
        <v>124</v>
      </c>
      <c r="G537" s="18"/>
      <c r="H537" s="12"/>
      <c r="I537" s="18"/>
      <c r="J537" s="12"/>
      <c r="K537" s="18"/>
      <c r="L537" s="12"/>
      <c r="M537" s="18"/>
      <c r="N537" s="12"/>
      <c r="O537" s="12"/>
      <c r="P537" s="12"/>
      <c r="Q537" s="18"/>
      <c r="R537" s="12"/>
      <c r="S537" s="12">
        <v>2567</v>
      </c>
    </row>
    <row r="538" spans="1:19" ht="24">
      <c r="A538" s="9"/>
      <c r="B538" s="16"/>
      <c r="C538" s="16"/>
      <c r="D538" s="179"/>
      <c r="E538" s="75"/>
      <c r="F538" s="38"/>
      <c r="G538" s="24"/>
      <c r="H538" s="9"/>
      <c r="I538" s="24"/>
      <c r="J538" s="9"/>
      <c r="K538" s="24"/>
      <c r="L538" s="9"/>
      <c r="M538" s="24"/>
      <c r="N538" s="9"/>
      <c r="O538" s="9"/>
      <c r="P538" s="9"/>
      <c r="Q538" s="24"/>
      <c r="R538" s="9"/>
      <c r="S538" s="9"/>
    </row>
    <row r="539" spans="1:19" ht="24">
      <c r="A539" s="5">
        <f>A536+1</f>
        <v>11</v>
      </c>
      <c r="B539" s="25" t="s">
        <v>52</v>
      </c>
      <c r="C539" s="25" t="s">
        <v>339</v>
      </c>
      <c r="D539" s="138">
        <v>120000</v>
      </c>
      <c r="E539" s="73"/>
      <c r="F539" s="36" t="s">
        <v>338</v>
      </c>
      <c r="G539" s="29" t="s">
        <v>24</v>
      </c>
      <c r="H539" s="5" t="s">
        <v>24</v>
      </c>
      <c r="I539" s="29" t="s">
        <v>24</v>
      </c>
      <c r="J539" s="5" t="s">
        <v>24</v>
      </c>
      <c r="K539" s="29" t="s">
        <v>24</v>
      </c>
      <c r="L539" s="5" t="s">
        <v>24</v>
      </c>
      <c r="M539" s="29" t="s">
        <v>24</v>
      </c>
      <c r="N539" s="5" t="s">
        <v>24</v>
      </c>
      <c r="O539" s="5" t="s">
        <v>24</v>
      </c>
      <c r="P539" s="5" t="s">
        <v>24</v>
      </c>
      <c r="Q539" s="29" t="s">
        <v>24</v>
      </c>
      <c r="R539" s="5" t="s">
        <v>24</v>
      </c>
      <c r="S539" s="5" t="s">
        <v>432</v>
      </c>
    </row>
    <row r="540" spans="1:19" ht="24">
      <c r="A540" s="12"/>
      <c r="B540" s="15" t="s">
        <v>53</v>
      </c>
      <c r="C540" s="15" t="s">
        <v>388</v>
      </c>
      <c r="D540" s="136"/>
      <c r="E540" s="74"/>
      <c r="F540" s="37"/>
      <c r="G540" s="18"/>
      <c r="H540" s="12"/>
      <c r="I540" s="18"/>
      <c r="J540" s="12"/>
      <c r="K540" s="18"/>
      <c r="L540" s="12"/>
      <c r="M540" s="18"/>
      <c r="N540" s="12"/>
      <c r="O540" s="12"/>
      <c r="P540" s="12"/>
      <c r="Q540" s="18"/>
      <c r="R540" s="12"/>
      <c r="S540" s="12">
        <v>2567</v>
      </c>
    </row>
    <row r="541" spans="1:19" ht="24">
      <c r="A541" s="9"/>
      <c r="B541" s="16"/>
      <c r="C541" s="16"/>
      <c r="D541" s="137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31"/>
    </row>
    <row r="542" spans="1:19" ht="24">
      <c r="A542" s="5">
        <f>A539+1</f>
        <v>12</v>
      </c>
      <c r="B542" s="25" t="s">
        <v>340</v>
      </c>
      <c r="C542" s="25" t="s">
        <v>342</v>
      </c>
      <c r="D542" s="138">
        <v>5000</v>
      </c>
      <c r="E542" s="73"/>
      <c r="F542" s="36" t="s">
        <v>338</v>
      </c>
      <c r="G542" s="29" t="s">
        <v>24</v>
      </c>
      <c r="H542" s="5" t="s">
        <v>24</v>
      </c>
      <c r="I542" s="29" t="s">
        <v>24</v>
      </c>
      <c r="J542" s="5" t="s">
        <v>24</v>
      </c>
      <c r="K542" s="29" t="s">
        <v>24</v>
      </c>
      <c r="L542" s="5" t="s">
        <v>24</v>
      </c>
      <c r="M542" s="29" t="s">
        <v>24</v>
      </c>
      <c r="N542" s="5" t="s">
        <v>24</v>
      </c>
      <c r="O542" s="5" t="s">
        <v>24</v>
      </c>
      <c r="P542" s="5" t="s">
        <v>24</v>
      </c>
      <c r="Q542" s="29" t="s">
        <v>24</v>
      </c>
      <c r="R542" s="5" t="s">
        <v>24</v>
      </c>
      <c r="S542" s="5" t="s">
        <v>432</v>
      </c>
    </row>
    <row r="543" spans="1:19" ht="24">
      <c r="A543" s="12"/>
      <c r="B543" s="15"/>
      <c r="C543" s="15" t="s">
        <v>341</v>
      </c>
      <c r="D543" s="180"/>
      <c r="E543" s="74"/>
      <c r="F543" s="37"/>
      <c r="G543" s="18"/>
      <c r="H543" s="12"/>
      <c r="I543" s="18"/>
      <c r="J543" s="12"/>
      <c r="K543" s="18"/>
      <c r="L543" s="12"/>
      <c r="M543" s="18"/>
      <c r="N543" s="12"/>
      <c r="O543" s="12"/>
      <c r="P543" s="12"/>
      <c r="Q543" s="18"/>
      <c r="R543" s="12"/>
      <c r="S543" s="12">
        <v>2567</v>
      </c>
    </row>
    <row r="544" spans="1:19" ht="24">
      <c r="A544" s="12"/>
      <c r="B544" s="15"/>
      <c r="C544" s="15"/>
      <c r="D544" s="180">
        <f>SUM(D524:D543)</f>
        <v>160000</v>
      </c>
      <c r="E544" s="74"/>
      <c r="F544" s="37"/>
      <c r="G544" s="18"/>
      <c r="H544" s="12"/>
      <c r="I544" s="18"/>
      <c r="J544" s="12"/>
      <c r="K544" s="18"/>
      <c r="L544" s="12"/>
      <c r="M544" s="18"/>
      <c r="N544" s="12"/>
      <c r="O544" s="12"/>
      <c r="P544" s="12"/>
      <c r="Q544" s="18"/>
      <c r="R544" s="62"/>
      <c r="S544" s="12"/>
    </row>
    <row r="545" spans="1:19" ht="24">
      <c r="A545" s="254" t="s">
        <v>352</v>
      </c>
      <c r="B545" s="254"/>
      <c r="C545" s="254"/>
      <c r="D545" s="171">
        <f>D544+D521</f>
        <v>398240</v>
      </c>
      <c r="E545" s="161"/>
      <c r="F545" s="162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168"/>
      <c r="S545" s="31"/>
    </row>
    <row r="546" spans="1:19" ht="24">
      <c r="A546" s="240">
        <f>A523+1</f>
        <v>48</v>
      </c>
      <c r="B546" s="240"/>
      <c r="C546" s="240"/>
      <c r="D546" s="240"/>
      <c r="E546" s="240"/>
      <c r="F546" s="240"/>
      <c r="G546" s="240"/>
      <c r="H546" s="240"/>
      <c r="I546" s="240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</row>
    <row r="547" spans="1:19" ht="24">
      <c r="A547" s="261" t="s">
        <v>366</v>
      </c>
      <c r="B547" s="261"/>
      <c r="C547" s="261"/>
      <c r="D547" s="261"/>
      <c r="E547" s="261"/>
      <c r="F547" s="261"/>
      <c r="G547" s="261"/>
      <c r="H547" s="261"/>
      <c r="I547" s="261"/>
      <c r="J547" s="261"/>
      <c r="K547" s="261"/>
      <c r="L547" s="261"/>
      <c r="M547" s="261"/>
      <c r="N547" s="261"/>
      <c r="O547" s="261"/>
      <c r="P547" s="261"/>
      <c r="Q547" s="261"/>
      <c r="R547" s="261"/>
      <c r="S547" s="2"/>
    </row>
    <row r="548" spans="1:19" ht="24">
      <c r="A548" s="251" t="s">
        <v>0</v>
      </c>
      <c r="B548" s="251" t="s">
        <v>1</v>
      </c>
      <c r="C548" s="97" t="s">
        <v>2</v>
      </c>
      <c r="D548" s="6" t="s">
        <v>17</v>
      </c>
      <c r="E548" s="247" t="s">
        <v>3</v>
      </c>
      <c r="F548" s="245" t="s">
        <v>19</v>
      </c>
      <c r="G548" s="243" t="s">
        <v>150</v>
      </c>
      <c r="H548" s="243"/>
      <c r="I548" s="244"/>
      <c r="J548" s="242" t="s">
        <v>396</v>
      </c>
      <c r="K548" s="243"/>
      <c r="L548" s="243"/>
      <c r="M548" s="243"/>
      <c r="N548" s="243"/>
      <c r="O548" s="243"/>
      <c r="P548" s="243"/>
      <c r="Q548" s="243"/>
      <c r="R548" s="243"/>
      <c r="S548" s="5" t="s">
        <v>429</v>
      </c>
    </row>
    <row r="549" spans="1:19" ht="24">
      <c r="A549" s="252"/>
      <c r="B549" s="252"/>
      <c r="C549" s="106" t="s">
        <v>431</v>
      </c>
      <c r="D549" s="10" t="s">
        <v>18</v>
      </c>
      <c r="E549" s="248"/>
      <c r="F549" s="246"/>
      <c r="G549" s="33" t="s">
        <v>5</v>
      </c>
      <c r="H549" s="33" t="s">
        <v>6</v>
      </c>
      <c r="I549" s="33" t="s">
        <v>7</v>
      </c>
      <c r="J549" s="33" t="s">
        <v>8</v>
      </c>
      <c r="K549" s="33" t="s">
        <v>9</v>
      </c>
      <c r="L549" s="33" t="s">
        <v>10</v>
      </c>
      <c r="M549" s="33" t="s">
        <v>11</v>
      </c>
      <c r="N549" s="33" t="s">
        <v>12</v>
      </c>
      <c r="O549" s="33" t="s">
        <v>13</v>
      </c>
      <c r="P549" s="33" t="s">
        <v>14</v>
      </c>
      <c r="Q549" s="33" t="s">
        <v>15</v>
      </c>
      <c r="R549" s="220" t="s">
        <v>16</v>
      </c>
      <c r="S549" s="9" t="s">
        <v>430</v>
      </c>
    </row>
    <row r="550" spans="1:19" ht="24">
      <c r="A550" s="5">
        <v>1</v>
      </c>
      <c r="B550" s="25" t="s">
        <v>343</v>
      </c>
      <c r="C550" s="25" t="s">
        <v>347</v>
      </c>
      <c r="D550" s="138">
        <v>500000</v>
      </c>
      <c r="E550" s="73"/>
      <c r="F550" s="36" t="s">
        <v>450</v>
      </c>
      <c r="G550" s="29" t="s">
        <v>24</v>
      </c>
      <c r="H550" s="5" t="s">
        <v>24</v>
      </c>
      <c r="I550" s="29" t="s">
        <v>24</v>
      </c>
      <c r="J550" s="5" t="s">
        <v>24</v>
      </c>
      <c r="K550" s="29" t="s">
        <v>24</v>
      </c>
      <c r="L550" s="5" t="s">
        <v>24</v>
      </c>
      <c r="M550" s="29" t="s">
        <v>24</v>
      </c>
      <c r="N550" s="5" t="s">
        <v>24</v>
      </c>
      <c r="O550" s="5" t="s">
        <v>24</v>
      </c>
      <c r="P550" s="5" t="s">
        <v>24</v>
      </c>
      <c r="Q550" s="29" t="s">
        <v>24</v>
      </c>
      <c r="R550" s="28" t="s">
        <v>24</v>
      </c>
      <c r="S550" s="5" t="s">
        <v>432</v>
      </c>
    </row>
    <row r="551" spans="1:19" ht="24">
      <c r="A551" s="12"/>
      <c r="B551" s="15"/>
      <c r="C551" s="15"/>
      <c r="D551" s="136"/>
      <c r="E551" s="74"/>
      <c r="F551" s="37" t="s">
        <v>451</v>
      </c>
      <c r="G551" s="18"/>
      <c r="H551" s="12"/>
      <c r="I551" s="18"/>
      <c r="J551" s="12"/>
      <c r="K551" s="18"/>
      <c r="L551" s="12"/>
      <c r="M551" s="18"/>
      <c r="N551" s="12"/>
      <c r="O551" s="12"/>
      <c r="P551" s="12"/>
      <c r="Q551" s="18"/>
      <c r="R551" s="22"/>
      <c r="S551" s="12">
        <v>2567</v>
      </c>
    </row>
    <row r="552" spans="1:19" ht="24">
      <c r="A552" s="5">
        <f>A550+1</f>
        <v>2</v>
      </c>
      <c r="B552" s="25" t="s">
        <v>343</v>
      </c>
      <c r="C552" s="25" t="s">
        <v>348</v>
      </c>
      <c r="D552" s="138">
        <v>500000</v>
      </c>
      <c r="E552" s="73"/>
      <c r="F552" s="36" t="s">
        <v>450</v>
      </c>
      <c r="G552" s="29" t="s">
        <v>24</v>
      </c>
      <c r="H552" s="5" t="s">
        <v>24</v>
      </c>
      <c r="I552" s="29" t="s">
        <v>24</v>
      </c>
      <c r="J552" s="5" t="s">
        <v>24</v>
      </c>
      <c r="K552" s="29" t="s">
        <v>24</v>
      </c>
      <c r="L552" s="5" t="s">
        <v>24</v>
      </c>
      <c r="M552" s="29" t="s">
        <v>24</v>
      </c>
      <c r="N552" s="5" t="s">
        <v>24</v>
      </c>
      <c r="O552" s="5" t="s">
        <v>24</v>
      </c>
      <c r="P552" s="5" t="s">
        <v>24</v>
      </c>
      <c r="Q552" s="29" t="s">
        <v>24</v>
      </c>
      <c r="R552" s="28" t="s">
        <v>24</v>
      </c>
      <c r="S552" s="5" t="s">
        <v>432</v>
      </c>
    </row>
    <row r="553" spans="1:19" ht="24">
      <c r="A553" s="12"/>
      <c r="B553" s="15"/>
      <c r="C553" s="12"/>
      <c r="D553" s="136"/>
      <c r="E553" s="74"/>
      <c r="F553" s="37" t="s">
        <v>451</v>
      </c>
      <c r="G553" s="18"/>
      <c r="H553" s="12"/>
      <c r="I553" s="18"/>
      <c r="J553" s="12"/>
      <c r="K553" s="18"/>
      <c r="L553" s="12"/>
      <c r="M553" s="18"/>
      <c r="N553" s="12"/>
      <c r="O553" s="12"/>
      <c r="P553" s="12"/>
      <c r="Q553" s="18"/>
      <c r="R553" s="22"/>
      <c r="S553" s="12">
        <v>2567</v>
      </c>
    </row>
    <row r="554" spans="1:19" ht="24">
      <c r="A554" s="9"/>
      <c r="B554" s="16"/>
      <c r="C554" s="9"/>
      <c r="D554" s="137"/>
      <c r="E554" s="75"/>
      <c r="F554" s="38"/>
      <c r="G554" s="24"/>
      <c r="H554" s="9"/>
      <c r="I554" s="24"/>
      <c r="J554" s="9"/>
      <c r="K554" s="24"/>
      <c r="L554" s="9"/>
      <c r="M554" s="24"/>
      <c r="N554" s="9"/>
      <c r="O554" s="9"/>
      <c r="P554" s="9"/>
      <c r="Q554" s="24"/>
      <c r="R554" s="23"/>
      <c r="S554" s="9"/>
    </row>
    <row r="555" spans="1:19" ht="24">
      <c r="A555" s="267" t="s">
        <v>441</v>
      </c>
      <c r="B555" s="268"/>
      <c r="C555" s="269"/>
      <c r="D555" s="227">
        <f>SUM(D550:D554)</f>
        <v>1000000</v>
      </c>
      <c r="E555" s="169"/>
      <c r="F555" s="167"/>
      <c r="G555" s="224"/>
      <c r="H555" s="217"/>
      <c r="I555" s="224"/>
      <c r="J555" s="217"/>
      <c r="K555" s="224"/>
      <c r="L555" s="217"/>
      <c r="M555" s="224"/>
      <c r="N555" s="217"/>
      <c r="O555" s="217"/>
      <c r="P555" s="217"/>
      <c r="Q555" s="224"/>
      <c r="R555" s="225"/>
      <c r="S555" s="217"/>
    </row>
    <row r="556" spans="1:19" ht="24">
      <c r="A556" s="5">
        <f>A552+1</f>
        <v>3</v>
      </c>
      <c r="B556" s="25" t="s">
        <v>280</v>
      </c>
      <c r="C556" s="25" t="s">
        <v>281</v>
      </c>
      <c r="D556" s="138">
        <v>467160</v>
      </c>
      <c r="E556" s="73"/>
      <c r="F556" s="36" t="s">
        <v>452</v>
      </c>
      <c r="G556" s="29" t="s">
        <v>24</v>
      </c>
      <c r="H556" s="5" t="s">
        <v>24</v>
      </c>
      <c r="I556" s="29" t="s">
        <v>24</v>
      </c>
      <c r="J556" s="5" t="s">
        <v>24</v>
      </c>
      <c r="K556" s="29" t="s">
        <v>24</v>
      </c>
      <c r="L556" s="5" t="s">
        <v>24</v>
      </c>
      <c r="M556" s="29" t="s">
        <v>24</v>
      </c>
      <c r="N556" s="5" t="s">
        <v>24</v>
      </c>
      <c r="O556" s="5" t="s">
        <v>24</v>
      </c>
      <c r="P556" s="5" t="s">
        <v>24</v>
      </c>
      <c r="Q556" s="29" t="s">
        <v>24</v>
      </c>
      <c r="R556" s="5" t="s">
        <v>24</v>
      </c>
      <c r="S556" s="5" t="s">
        <v>432</v>
      </c>
    </row>
    <row r="557" spans="1:19" ht="24">
      <c r="A557" s="12"/>
      <c r="B557" s="15"/>
      <c r="C557" s="15" t="s">
        <v>282</v>
      </c>
      <c r="D557" s="136"/>
      <c r="E557" s="74"/>
      <c r="F557" s="37" t="s">
        <v>453</v>
      </c>
      <c r="G557" s="18"/>
      <c r="H557" s="12"/>
      <c r="I557" s="18"/>
      <c r="J557" s="12"/>
      <c r="K557" s="18"/>
      <c r="L557" s="12"/>
      <c r="M557" s="18"/>
      <c r="N557" s="12"/>
      <c r="O557" s="12"/>
      <c r="P557" s="12"/>
      <c r="Q557" s="18"/>
      <c r="R557" s="12"/>
      <c r="S557" s="12">
        <v>2567</v>
      </c>
    </row>
    <row r="558" spans="1:19" ht="24">
      <c r="A558" s="9"/>
      <c r="B558" s="16"/>
      <c r="C558" s="16" t="s">
        <v>283</v>
      </c>
      <c r="D558" s="137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31"/>
    </row>
    <row r="559" spans="1:19" ht="24">
      <c r="A559" s="5">
        <f>A556+1</f>
        <v>4</v>
      </c>
      <c r="B559" s="25" t="s">
        <v>45</v>
      </c>
      <c r="C559" s="25" t="s">
        <v>46</v>
      </c>
      <c r="D559" s="138">
        <v>156000</v>
      </c>
      <c r="E559" s="73"/>
      <c r="F559" s="36" t="s">
        <v>452</v>
      </c>
      <c r="G559" s="29" t="s">
        <v>24</v>
      </c>
      <c r="H559" s="5" t="s">
        <v>24</v>
      </c>
      <c r="I559" s="29" t="s">
        <v>24</v>
      </c>
      <c r="J559" s="5" t="s">
        <v>24</v>
      </c>
      <c r="K559" s="29" t="s">
        <v>24</v>
      </c>
      <c r="L559" s="5" t="s">
        <v>24</v>
      </c>
      <c r="M559" s="29" t="s">
        <v>24</v>
      </c>
      <c r="N559" s="5" t="s">
        <v>24</v>
      </c>
      <c r="O559" s="5" t="s">
        <v>24</v>
      </c>
      <c r="P559" s="5" t="s">
        <v>24</v>
      </c>
      <c r="Q559" s="29" t="s">
        <v>24</v>
      </c>
      <c r="R559" s="5" t="s">
        <v>24</v>
      </c>
      <c r="S559" s="5" t="s">
        <v>432</v>
      </c>
    </row>
    <row r="560" spans="1:19" ht="24">
      <c r="A560" s="9"/>
      <c r="B560" s="16"/>
      <c r="C560" s="9"/>
      <c r="D560" s="137"/>
      <c r="E560" s="75"/>
      <c r="F560" s="37" t="s">
        <v>453</v>
      </c>
      <c r="G560" s="18"/>
      <c r="H560" s="12"/>
      <c r="I560" s="18"/>
      <c r="J560" s="12"/>
      <c r="K560" s="18"/>
      <c r="L560" s="12"/>
      <c r="M560" s="18"/>
      <c r="N560" s="12"/>
      <c r="O560" s="12"/>
      <c r="P560" s="12"/>
      <c r="Q560" s="18"/>
      <c r="R560" s="12"/>
      <c r="S560" s="12">
        <v>2567</v>
      </c>
    </row>
    <row r="561" spans="1:19" ht="24">
      <c r="A561" s="5">
        <f>A559+1</f>
        <v>5</v>
      </c>
      <c r="B561" s="25" t="s">
        <v>137</v>
      </c>
      <c r="C561" s="25" t="s">
        <v>138</v>
      </c>
      <c r="D561" s="138">
        <v>5000</v>
      </c>
      <c r="E561" s="73"/>
      <c r="F561" s="36" t="s">
        <v>452</v>
      </c>
      <c r="G561" s="29" t="s">
        <v>24</v>
      </c>
      <c r="H561" s="5" t="s">
        <v>24</v>
      </c>
      <c r="I561" s="29" t="s">
        <v>24</v>
      </c>
      <c r="J561" s="5" t="s">
        <v>24</v>
      </c>
      <c r="K561" s="29" t="s">
        <v>24</v>
      </c>
      <c r="L561" s="5" t="s">
        <v>24</v>
      </c>
      <c r="M561" s="29" t="s">
        <v>24</v>
      </c>
      <c r="N561" s="5" t="s">
        <v>24</v>
      </c>
      <c r="O561" s="5" t="s">
        <v>24</v>
      </c>
      <c r="P561" s="5" t="s">
        <v>24</v>
      </c>
      <c r="Q561" s="29" t="s">
        <v>24</v>
      </c>
      <c r="R561" s="5" t="s">
        <v>24</v>
      </c>
      <c r="S561" s="5" t="s">
        <v>432</v>
      </c>
    </row>
    <row r="562" spans="1:19" ht="24">
      <c r="A562" s="12"/>
      <c r="B562" s="15" t="s">
        <v>113</v>
      </c>
      <c r="C562" s="15" t="s">
        <v>113</v>
      </c>
      <c r="D562" s="136"/>
      <c r="E562" s="74"/>
      <c r="F562" s="37" t="s">
        <v>453</v>
      </c>
      <c r="G562" s="18"/>
      <c r="H562" s="12"/>
      <c r="I562" s="18"/>
      <c r="J562" s="12"/>
      <c r="K562" s="18"/>
      <c r="L562" s="12"/>
      <c r="M562" s="18"/>
      <c r="N562" s="12"/>
      <c r="O562" s="12"/>
      <c r="P562" s="12"/>
      <c r="Q562" s="18"/>
      <c r="R562" s="12"/>
      <c r="S562" s="12">
        <v>2567</v>
      </c>
    </row>
    <row r="563" spans="1:19" ht="24">
      <c r="A563" s="9"/>
      <c r="B563" s="16"/>
      <c r="C563" s="9"/>
      <c r="D563" s="137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58"/>
    </row>
    <row r="564" spans="1:19" ht="24">
      <c r="A564" s="97">
        <f>A561+1</f>
        <v>6</v>
      </c>
      <c r="B564" s="94" t="s">
        <v>94</v>
      </c>
      <c r="C564" s="94" t="s">
        <v>284</v>
      </c>
      <c r="D564" s="138">
        <v>708000</v>
      </c>
      <c r="E564" s="95"/>
      <c r="F564" s="141" t="s">
        <v>452</v>
      </c>
      <c r="G564" s="96" t="s">
        <v>24</v>
      </c>
      <c r="H564" s="97" t="s">
        <v>24</v>
      </c>
      <c r="I564" s="96" t="s">
        <v>24</v>
      </c>
      <c r="J564" s="97" t="s">
        <v>24</v>
      </c>
      <c r="K564" s="96" t="s">
        <v>24</v>
      </c>
      <c r="L564" s="97" t="s">
        <v>24</v>
      </c>
      <c r="M564" s="96" t="s">
        <v>24</v>
      </c>
      <c r="N564" s="97" t="s">
        <v>24</v>
      </c>
      <c r="O564" s="97" t="s">
        <v>24</v>
      </c>
      <c r="P564" s="97" t="s">
        <v>24</v>
      </c>
      <c r="Q564" s="96" t="s">
        <v>24</v>
      </c>
      <c r="R564" s="107" t="s">
        <v>24</v>
      </c>
      <c r="S564" s="5" t="s">
        <v>432</v>
      </c>
    </row>
    <row r="565" spans="1:19" ht="24">
      <c r="A565" s="105"/>
      <c r="B565" s="111"/>
      <c r="C565" s="111" t="s">
        <v>285</v>
      </c>
      <c r="D565" s="136"/>
      <c r="E565" s="127"/>
      <c r="F565" s="112" t="s">
        <v>453</v>
      </c>
      <c r="G565" s="152"/>
      <c r="H565" s="105"/>
      <c r="I565" s="152"/>
      <c r="J565" s="105"/>
      <c r="K565" s="152"/>
      <c r="L565" s="105"/>
      <c r="M565" s="152"/>
      <c r="N565" s="105"/>
      <c r="O565" s="105"/>
      <c r="P565" s="105"/>
      <c r="Q565" s="152"/>
      <c r="R565" s="109"/>
      <c r="S565" s="12">
        <v>2567</v>
      </c>
    </row>
    <row r="566" spans="1:19" ht="24">
      <c r="A566" s="105"/>
      <c r="B566" s="111"/>
      <c r="C566" s="111" t="s">
        <v>286</v>
      </c>
      <c r="D566" s="136"/>
      <c r="E566" s="127"/>
      <c r="F566" s="112"/>
      <c r="G566" s="152"/>
      <c r="H566" s="105"/>
      <c r="I566" s="152"/>
      <c r="J566" s="105"/>
      <c r="K566" s="152"/>
      <c r="L566" s="105"/>
      <c r="M566" s="152"/>
      <c r="N566" s="105"/>
      <c r="O566" s="105"/>
      <c r="P566" s="105"/>
      <c r="Q566" s="152"/>
      <c r="R566" s="109"/>
      <c r="S566" s="58"/>
    </row>
    <row r="567" spans="1:19" ht="24">
      <c r="A567" s="105"/>
      <c r="B567" s="111"/>
      <c r="C567" s="111" t="s">
        <v>287</v>
      </c>
      <c r="D567" s="136"/>
      <c r="E567" s="127"/>
      <c r="F567" s="112"/>
      <c r="G567" s="152"/>
      <c r="H567" s="105"/>
      <c r="I567" s="152"/>
      <c r="J567" s="105"/>
      <c r="K567" s="152"/>
      <c r="L567" s="105"/>
      <c r="M567" s="152"/>
      <c r="N567" s="105"/>
      <c r="O567" s="105"/>
      <c r="P567" s="105"/>
      <c r="Q567" s="152"/>
      <c r="R567" s="109"/>
      <c r="S567" s="58"/>
    </row>
    <row r="568" spans="1:19" ht="24">
      <c r="A568" s="106"/>
      <c r="B568" s="113"/>
      <c r="C568" s="106"/>
      <c r="D568" s="179">
        <f>D564+D561+D559+D556</f>
        <v>1336160</v>
      </c>
      <c r="E568" s="154"/>
      <c r="F568" s="154"/>
      <c r="G568" s="154"/>
      <c r="H568" s="154"/>
      <c r="I568" s="154"/>
      <c r="J568" s="154"/>
      <c r="K568" s="154"/>
      <c r="L568" s="154"/>
      <c r="M568" s="154"/>
      <c r="N568" s="154"/>
      <c r="O568" s="154"/>
      <c r="P568" s="154"/>
      <c r="Q568" s="154"/>
      <c r="R568" s="211"/>
      <c r="S568" s="31"/>
    </row>
    <row r="569" spans="1:19" ht="24">
      <c r="A569" s="255">
        <f>A546+1</f>
        <v>49</v>
      </c>
      <c r="B569" s="255"/>
      <c r="C569" s="255"/>
      <c r="D569" s="255"/>
      <c r="E569" s="255"/>
      <c r="F569" s="255"/>
      <c r="G569" s="255"/>
      <c r="H569" s="255"/>
      <c r="I569" s="255"/>
      <c r="J569" s="255"/>
      <c r="K569" s="255"/>
      <c r="L569" s="255"/>
      <c r="M569" s="255"/>
      <c r="N569" s="255"/>
      <c r="O569" s="255"/>
      <c r="P569" s="255"/>
      <c r="Q569" s="255"/>
      <c r="R569" s="255"/>
      <c r="S569" s="255"/>
    </row>
    <row r="570" spans="1:19" ht="24">
      <c r="A570" s="5">
        <f>A564+1</f>
        <v>7</v>
      </c>
      <c r="B570" s="25" t="s">
        <v>63</v>
      </c>
      <c r="C570" s="25" t="s">
        <v>64</v>
      </c>
      <c r="D570" s="138">
        <v>10000</v>
      </c>
      <c r="E570" s="73"/>
      <c r="F570" s="36" t="s">
        <v>452</v>
      </c>
      <c r="G570" s="29" t="s">
        <v>24</v>
      </c>
      <c r="H570" s="5" t="s">
        <v>24</v>
      </c>
      <c r="I570" s="29" t="s">
        <v>24</v>
      </c>
      <c r="J570" s="5" t="s">
        <v>24</v>
      </c>
      <c r="K570" s="29" t="s">
        <v>24</v>
      </c>
      <c r="L570" s="5" t="s">
        <v>24</v>
      </c>
      <c r="M570" s="29" t="s">
        <v>24</v>
      </c>
      <c r="N570" s="5" t="s">
        <v>24</v>
      </c>
      <c r="O570" s="5" t="s">
        <v>24</v>
      </c>
      <c r="P570" s="5" t="s">
        <v>24</v>
      </c>
      <c r="Q570" s="29" t="s">
        <v>24</v>
      </c>
      <c r="R570" s="5" t="s">
        <v>24</v>
      </c>
      <c r="S570" s="5" t="s">
        <v>432</v>
      </c>
    </row>
    <row r="571" spans="1:19" ht="24">
      <c r="A571" s="12"/>
      <c r="B571" s="15"/>
      <c r="C571" s="15"/>
      <c r="D571" s="136"/>
      <c r="E571" s="74"/>
      <c r="F571" s="37" t="s">
        <v>453</v>
      </c>
      <c r="G571" s="18"/>
      <c r="H571" s="12"/>
      <c r="I571" s="18"/>
      <c r="J571" s="12"/>
      <c r="K571" s="18"/>
      <c r="L571" s="12"/>
      <c r="M571" s="18"/>
      <c r="N571" s="12"/>
      <c r="O571" s="12"/>
      <c r="P571" s="12"/>
      <c r="Q571" s="18"/>
      <c r="R571" s="12"/>
      <c r="S571" s="12">
        <v>2567</v>
      </c>
    </row>
    <row r="572" spans="1:19" ht="24">
      <c r="A572" s="9"/>
      <c r="B572" s="16"/>
      <c r="C572" s="16"/>
      <c r="D572" s="137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31"/>
    </row>
    <row r="573" spans="1:19" ht="24">
      <c r="A573" s="5">
        <f>A570+1</f>
        <v>8</v>
      </c>
      <c r="B573" s="25" t="s">
        <v>400</v>
      </c>
      <c r="C573" s="25" t="s">
        <v>210</v>
      </c>
      <c r="D573" s="138">
        <v>10000</v>
      </c>
      <c r="E573" s="73"/>
      <c r="F573" s="36" t="s">
        <v>452</v>
      </c>
      <c r="G573" s="29" t="s">
        <v>24</v>
      </c>
      <c r="H573" s="5" t="s">
        <v>24</v>
      </c>
      <c r="I573" s="29" t="s">
        <v>24</v>
      </c>
      <c r="J573" s="5" t="s">
        <v>24</v>
      </c>
      <c r="K573" s="29" t="s">
        <v>24</v>
      </c>
      <c r="L573" s="5" t="s">
        <v>24</v>
      </c>
      <c r="M573" s="29" t="s">
        <v>24</v>
      </c>
      <c r="N573" s="5" t="s">
        <v>24</v>
      </c>
      <c r="O573" s="5" t="s">
        <v>24</v>
      </c>
      <c r="P573" s="5" t="s">
        <v>24</v>
      </c>
      <c r="Q573" s="29" t="s">
        <v>24</v>
      </c>
      <c r="R573" s="5" t="s">
        <v>24</v>
      </c>
      <c r="S573" s="5" t="s">
        <v>432</v>
      </c>
    </row>
    <row r="574" spans="1:19" ht="24">
      <c r="A574" s="12"/>
      <c r="B574" s="15"/>
      <c r="C574" s="15"/>
      <c r="D574" s="136"/>
      <c r="E574" s="74"/>
      <c r="F574" s="37" t="s">
        <v>453</v>
      </c>
      <c r="G574" s="18"/>
      <c r="H574" s="12"/>
      <c r="I574" s="18"/>
      <c r="J574" s="12"/>
      <c r="K574" s="18"/>
      <c r="L574" s="12"/>
      <c r="M574" s="18"/>
      <c r="N574" s="12"/>
      <c r="O574" s="12"/>
      <c r="P574" s="12"/>
      <c r="Q574" s="18"/>
      <c r="R574" s="12"/>
      <c r="S574" s="12">
        <v>2567</v>
      </c>
    </row>
    <row r="575" spans="1:19" ht="24">
      <c r="A575" s="9"/>
      <c r="B575" s="16"/>
      <c r="C575" s="9"/>
      <c r="D575" s="137"/>
      <c r="E575" s="75"/>
      <c r="F575" s="74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58"/>
    </row>
    <row r="576" spans="1:19" ht="24">
      <c r="A576" s="97">
        <f>A573+1</f>
        <v>9</v>
      </c>
      <c r="B576" s="94" t="s">
        <v>65</v>
      </c>
      <c r="C576" s="94" t="s">
        <v>300</v>
      </c>
      <c r="D576" s="138">
        <v>200000</v>
      </c>
      <c r="E576" s="236"/>
      <c r="F576" s="36" t="s">
        <v>452</v>
      </c>
      <c r="G576" s="96" t="s">
        <v>24</v>
      </c>
      <c r="H576" s="97" t="s">
        <v>24</v>
      </c>
      <c r="I576" s="96" t="s">
        <v>24</v>
      </c>
      <c r="J576" s="97" t="s">
        <v>24</v>
      </c>
      <c r="K576" s="96" t="s">
        <v>24</v>
      </c>
      <c r="L576" s="97" t="s">
        <v>24</v>
      </c>
      <c r="M576" s="96" t="s">
        <v>24</v>
      </c>
      <c r="N576" s="97" t="s">
        <v>24</v>
      </c>
      <c r="O576" s="97" t="s">
        <v>24</v>
      </c>
      <c r="P576" s="97" t="s">
        <v>24</v>
      </c>
      <c r="Q576" s="96" t="s">
        <v>24</v>
      </c>
      <c r="R576" s="107" t="s">
        <v>24</v>
      </c>
      <c r="S576" s="5" t="s">
        <v>432</v>
      </c>
    </row>
    <row r="577" spans="1:19" ht="24">
      <c r="A577" s="105"/>
      <c r="B577" s="111"/>
      <c r="C577" s="111"/>
      <c r="D577" s="136"/>
      <c r="E577" s="237"/>
      <c r="F577" s="37" t="s">
        <v>453</v>
      </c>
      <c r="G577" s="231"/>
      <c r="H577" s="105"/>
      <c r="I577" s="231"/>
      <c r="J577" s="105"/>
      <c r="K577" s="231"/>
      <c r="L577" s="105"/>
      <c r="M577" s="231"/>
      <c r="N577" s="105"/>
      <c r="O577" s="105"/>
      <c r="P577" s="105"/>
      <c r="Q577" s="231"/>
      <c r="R577" s="109"/>
      <c r="S577" s="12">
        <v>2567</v>
      </c>
    </row>
    <row r="578" spans="1:19" ht="24">
      <c r="A578" s="105"/>
      <c r="B578" s="111"/>
      <c r="C578" s="111"/>
      <c r="D578" s="136"/>
      <c r="E578" s="237"/>
      <c r="F578" s="74"/>
      <c r="G578" s="231"/>
      <c r="H578" s="105"/>
      <c r="I578" s="231"/>
      <c r="J578" s="105"/>
      <c r="K578" s="231"/>
      <c r="L578" s="105"/>
      <c r="M578" s="231"/>
      <c r="N578" s="105"/>
      <c r="O578" s="105"/>
      <c r="P578" s="105"/>
      <c r="Q578" s="231"/>
      <c r="R578" s="109"/>
      <c r="S578" s="58"/>
    </row>
    <row r="579" spans="1:19" ht="24">
      <c r="A579" s="105"/>
      <c r="B579" s="111"/>
      <c r="C579" s="111"/>
      <c r="D579" s="136"/>
      <c r="E579" s="237"/>
      <c r="F579" s="112"/>
      <c r="G579" s="231"/>
      <c r="H579" s="105"/>
      <c r="I579" s="231"/>
      <c r="J579" s="105"/>
      <c r="K579" s="231"/>
      <c r="L579" s="105"/>
      <c r="M579" s="231"/>
      <c r="N579" s="105"/>
      <c r="O579" s="105"/>
      <c r="P579" s="105"/>
      <c r="Q579" s="231"/>
      <c r="R579" s="109"/>
      <c r="S579" s="58"/>
    </row>
    <row r="580" spans="1:19" ht="24">
      <c r="A580" s="106"/>
      <c r="B580" s="113"/>
      <c r="C580" s="106"/>
      <c r="D580" s="179">
        <f>SUM(D570:D579)</f>
        <v>220000</v>
      </c>
      <c r="E580" s="211"/>
      <c r="F580" s="154"/>
      <c r="G580" s="238"/>
      <c r="H580" s="154"/>
      <c r="I580" s="154"/>
      <c r="J580" s="154"/>
      <c r="K580" s="154"/>
      <c r="L580" s="154"/>
      <c r="M580" s="154"/>
      <c r="N580" s="154"/>
      <c r="O580" s="154"/>
      <c r="P580" s="154"/>
      <c r="Q580" s="154"/>
      <c r="R580" s="211"/>
      <c r="S580" s="31"/>
    </row>
    <row r="581" spans="1:19" ht="24">
      <c r="A581" s="231"/>
      <c r="B581" s="114"/>
      <c r="C581" s="231"/>
      <c r="D581" s="136"/>
      <c r="E581" s="181"/>
      <c r="F581" s="181"/>
      <c r="G581" s="181"/>
      <c r="H581" s="181"/>
      <c r="I581" s="181"/>
      <c r="J581" s="181"/>
      <c r="K581" s="181"/>
      <c r="L581" s="181"/>
      <c r="M581" s="181"/>
      <c r="N581" s="181"/>
      <c r="O581" s="181"/>
      <c r="P581" s="181"/>
      <c r="Q581" s="181"/>
      <c r="R581" s="181"/>
      <c r="S581" s="2"/>
    </row>
    <row r="582" spans="1:19" ht="24">
      <c r="A582" s="256">
        <f>A569+1</f>
        <v>50</v>
      </c>
      <c r="B582" s="256"/>
      <c r="C582" s="256"/>
      <c r="D582" s="256"/>
      <c r="E582" s="256"/>
      <c r="F582" s="256"/>
      <c r="G582" s="256"/>
      <c r="H582" s="256"/>
      <c r="I582" s="256"/>
      <c r="J582" s="256"/>
      <c r="K582" s="256"/>
      <c r="L582" s="256"/>
      <c r="M582" s="256"/>
      <c r="N582" s="256"/>
      <c r="O582" s="256"/>
      <c r="P582" s="256"/>
      <c r="Q582" s="256"/>
      <c r="R582" s="256"/>
      <c r="S582" s="256"/>
    </row>
    <row r="583" spans="1:19" ht="24">
      <c r="A583" s="5">
        <f>A576+1</f>
        <v>10</v>
      </c>
      <c r="B583" s="94" t="s">
        <v>115</v>
      </c>
      <c r="C583" s="25" t="s">
        <v>116</v>
      </c>
      <c r="D583" s="138">
        <v>50000</v>
      </c>
      <c r="E583" s="73"/>
      <c r="F583" s="36" t="s">
        <v>452</v>
      </c>
      <c r="G583" s="29" t="s">
        <v>24</v>
      </c>
      <c r="H583" s="5" t="s">
        <v>24</v>
      </c>
      <c r="I583" s="29" t="s">
        <v>24</v>
      </c>
      <c r="J583" s="5" t="s">
        <v>24</v>
      </c>
      <c r="K583" s="29" t="s">
        <v>24</v>
      </c>
      <c r="L583" s="5" t="s">
        <v>24</v>
      </c>
      <c r="M583" s="29" t="s">
        <v>24</v>
      </c>
      <c r="N583" s="5" t="s">
        <v>24</v>
      </c>
      <c r="O583" s="5" t="s">
        <v>24</v>
      </c>
      <c r="P583" s="5" t="s">
        <v>24</v>
      </c>
      <c r="Q583" s="29" t="s">
        <v>24</v>
      </c>
      <c r="R583" s="5" t="s">
        <v>24</v>
      </c>
      <c r="S583" s="5" t="s">
        <v>432</v>
      </c>
    </row>
    <row r="584" spans="1:19" ht="24">
      <c r="A584" s="12"/>
      <c r="B584" s="111"/>
      <c r="C584" s="15"/>
      <c r="D584" s="136"/>
      <c r="E584" s="74"/>
      <c r="F584" s="37" t="s">
        <v>453</v>
      </c>
      <c r="G584" s="18"/>
      <c r="H584" s="12"/>
      <c r="I584" s="18"/>
      <c r="J584" s="12"/>
      <c r="K584" s="18"/>
      <c r="L584" s="12"/>
      <c r="M584" s="18"/>
      <c r="N584" s="12"/>
      <c r="O584" s="12"/>
      <c r="P584" s="12"/>
      <c r="Q584" s="18"/>
      <c r="R584" s="12"/>
      <c r="S584" s="12">
        <v>2567</v>
      </c>
    </row>
    <row r="585" spans="1:19" ht="24">
      <c r="A585" s="9"/>
      <c r="B585" s="113"/>
      <c r="C585" s="16"/>
      <c r="D585" s="137"/>
      <c r="E585" s="75"/>
      <c r="F585" s="74"/>
      <c r="G585" s="24"/>
      <c r="H585" s="9"/>
      <c r="I585" s="24"/>
      <c r="J585" s="9"/>
      <c r="K585" s="24"/>
      <c r="L585" s="9"/>
      <c r="M585" s="24"/>
      <c r="N585" s="9"/>
      <c r="O585" s="9"/>
      <c r="P585" s="9"/>
      <c r="Q585" s="24"/>
      <c r="R585" s="9"/>
      <c r="S585" s="31"/>
    </row>
    <row r="586" spans="1:19" ht="24">
      <c r="A586" s="5">
        <f>A583+1</f>
        <v>11</v>
      </c>
      <c r="B586" s="94" t="s">
        <v>74</v>
      </c>
      <c r="C586" s="25" t="s">
        <v>102</v>
      </c>
      <c r="D586" s="138">
        <v>30000</v>
      </c>
      <c r="E586" s="73"/>
      <c r="F586" s="36" t="s">
        <v>452</v>
      </c>
      <c r="G586" s="29" t="s">
        <v>24</v>
      </c>
      <c r="H586" s="5" t="s">
        <v>24</v>
      </c>
      <c r="I586" s="29" t="s">
        <v>24</v>
      </c>
      <c r="J586" s="5" t="s">
        <v>24</v>
      </c>
      <c r="K586" s="29" t="s">
        <v>24</v>
      </c>
      <c r="L586" s="5" t="s">
        <v>24</v>
      </c>
      <c r="M586" s="29" t="s">
        <v>24</v>
      </c>
      <c r="N586" s="5" t="s">
        <v>24</v>
      </c>
      <c r="O586" s="5" t="s">
        <v>24</v>
      </c>
      <c r="P586" s="5" t="s">
        <v>24</v>
      </c>
      <c r="Q586" s="29" t="s">
        <v>24</v>
      </c>
      <c r="R586" s="5" t="s">
        <v>24</v>
      </c>
      <c r="S586" s="5" t="s">
        <v>432</v>
      </c>
    </row>
    <row r="587" spans="1:19" ht="24">
      <c r="A587" s="12"/>
      <c r="B587" s="111"/>
      <c r="C587" s="15"/>
      <c r="D587" s="136"/>
      <c r="E587" s="74"/>
      <c r="F587" s="37" t="s">
        <v>453</v>
      </c>
      <c r="G587" s="18"/>
      <c r="H587" s="12"/>
      <c r="I587" s="18"/>
      <c r="J587" s="12"/>
      <c r="K587" s="18"/>
      <c r="L587" s="12"/>
      <c r="M587" s="18"/>
      <c r="N587" s="12"/>
      <c r="O587" s="12"/>
      <c r="P587" s="12"/>
      <c r="Q587" s="18"/>
      <c r="R587" s="12"/>
      <c r="S587" s="12">
        <v>2567</v>
      </c>
    </row>
    <row r="588" spans="1:19" ht="24">
      <c r="A588" s="9"/>
      <c r="B588" s="113"/>
      <c r="C588" s="9"/>
      <c r="D588" s="137"/>
      <c r="E588" s="75"/>
      <c r="F588" s="74"/>
      <c r="G588" s="75"/>
      <c r="H588" s="75"/>
      <c r="I588" s="75"/>
      <c r="J588" s="75"/>
      <c r="K588" s="75" t="s">
        <v>349</v>
      </c>
      <c r="L588" s="75"/>
      <c r="M588" s="75"/>
      <c r="N588" s="75"/>
      <c r="O588" s="75"/>
      <c r="P588" s="75"/>
      <c r="Q588" s="75"/>
      <c r="R588" s="75"/>
      <c r="S588" s="31"/>
    </row>
    <row r="589" spans="1:19" ht="24">
      <c r="A589" s="5">
        <f>A586+1</f>
        <v>12</v>
      </c>
      <c r="B589" s="94" t="s">
        <v>76</v>
      </c>
      <c r="C589" s="25" t="s">
        <v>79</v>
      </c>
      <c r="D589" s="138">
        <v>150000</v>
      </c>
      <c r="E589" s="73"/>
      <c r="F589" s="36" t="s">
        <v>452</v>
      </c>
      <c r="G589" s="29" t="s">
        <v>24</v>
      </c>
      <c r="H589" s="5" t="s">
        <v>24</v>
      </c>
      <c r="I589" s="29" t="s">
        <v>24</v>
      </c>
      <c r="J589" s="5" t="s">
        <v>24</v>
      </c>
      <c r="K589" s="29" t="s">
        <v>24</v>
      </c>
      <c r="L589" s="5" t="s">
        <v>24</v>
      </c>
      <c r="M589" s="29" t="s">
        <v>24</v>
      </c>
      <c r="N589" s="5" t="s">
        <v>24</v>
      </c>
      <c r="O589" s="5" t="s">
        <v>24</v>
      </c>
      <c r="P589" s="5" t="s">
        <v>24</v>
      </c>
      <c r="Q589" s="29" t="s">
        <v>24</v>
      </c>
      <c r="R589" s="5" t="s">
        <v>24</v>
      </c>
      <c r="S589" s="5" t="s">
        <v>432</v>
      </c>
    </row>
    <row r="590" spans="1:19" ht="24">
      <c r="A590" s="12"/>
      <c r="B590" s="111"/>
      <c r="C590" s="15"/>
      <c r="D590" s="136"/>
      <c r="E590" s="74"/>
      <c r="F590" s="37" t="s">
        <v>453</v>
      </c>
      <c r="G590" s="18"/>
      <c r="H590" s="12"/>
      <c r="I590" s="18"/>
      <c r="J590" s="12"/>
      <c r="K590" s="18"/>
      <c r="L590" s="12"/>
      <c r="M590" s="18"/>
      <c r="N590" s="12"/>
      <c r="O590" s="12"/>
      <c r="P590" s="12"/>
      <c r="Q590" s="18"/>
      <c r="R590" s="12"/>
      <c r="S590" s="12">
        <v>2567</v>
      </c>
    </row>
    <row r="591" spans="1:19" ht="24">
      <c r="A591" s="9"/>
      <c r="B591" s="113"/>
      <c r="C591" s="9"/>
      <c r="D591" s="137"/>
      <c r="E591" s="75"/>
      <c r="F591" s="74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31"/>
    </row>
    <row r="592" spans="1:19" ht="24">
      <c r="A592" s="5">
        <f>A589+1</f>
        <v>13</v>
      </c>
      <c r="B592" s="94" t="s">
        <v>134</v>
      </c>
      <c r="C592" s="25" t="s">
        <v>107</v>
      </c>
      <c r="D592" s="138">
        <v>20000</v>
      </c>
      <c r="E592" s="73"/>
      <c r="F592" s="36" t="s">
        <v>452</v>
      </c>
      <c r="G592" s="29" t="s">
        <v>24</v>
      </c>
      <c r="H592" s="5" t="s">
        <v>24</v>
      </c>
      <c r="I592" s="29" t="s">
        <v>24</v>
      </c>
      <c r="J592" s="5" t="s">
        <v>24</v>
      </c>
      <c r="K592" s="29" t="s">
        <v>24</v>
      </c>
      <c r="L592" s="5" t="s">
        <v>24</v>
      </c>
      <c r="M592" s="29" t="s">
        <v>24</v>
      </c>
      <c r="N592" s="5" t="s">
        <v>24</v>
      </c>
      <c r="O592" s="5" t="s">
        <v>24</v>
      </c>
      <c r="P592" s="5" t="s">
        <v>24</v>
      </c>
      <c r="Q592" s="29" t="s">
        <v>24</v>
      </c>
      <c r="R592" s="5" t="s">
        <v>24</v>
      </c>
      <c r="S592" s="5" t="s">
        <v>432</v>
      </c>
    </row>
    <row r="593" spans="1:19" ht="24">
      <c r="A593" s="12"/>
      <c r="B593" s="111"/>
      <c r="C593" s="15"/>
      <c r="D593" s="136"/>
      <c r="E593" s="74"/>
      <c r="F593" s="37" t="s">
        <v>453</v>
      </c>
      <c r="G593" s="18"/>
      <c r="H593" s="12"/>
      <c r="I593" s="18"/>
      <c r="J593" s="12"/>
      <c r="K593" s="18"/>
      <c r="L593" s="12"/>
      <c r="M593" s="18"/>
      <c r="N593" s="12"/>
      <c r="O593" s="12"/>
      <c r="P593" s="12"/>
      <c r="Q593" s="18"/>
      <c r="R593" s="12"/>
      <c r="S593" s="12">
        <v>2567</v>
      </c>
    </row>
    <row r="594" spans="1:19" ht="24">
      <c r="A594" s="12"/>
      <c r="B594" s="111"/>
      <c r="C594" s="15"/>
      <c r="D594" s="180">
        <f>D592+D589+D586+D583</f>
        <v>250000</v>
      </c>
      <c r="E594" s="74"/>
      <c r="F594" s="74"/>
      <c r="G594" s="18"/>
      <c r="H594" s="12"/>
      <c r="I594" s="18"/>
      <c r="J594" s="12"/>
      <c r="K594" s="18"/>
      <c r="L594" s="12"/>
      <c r="M594" s="18"/>
      <c r="N594" s="12"/>
      <c r="O594" s="12"/>
      <c r="P594" s="12"/>
      <c r="Q594" s="18"/>
      <c r="R594" s="12"/>
      <c r="S594" s="12"/>
    </row>
    <row r="595" spans="1:19" ht="24">
      <c r="A595" s="254" t="s">
        <v>454</v>
      </c>
      <c r="B595" s="254"/>
      <c r="C595" s="254"/>
      <c r="D595" s="171">
        <f>D594+D580+D568</f>
        <v>1806160</v>
      </c>
      <c r="E595" s="161"/>
      <c r="F595" s="162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168"/>
      <c r="S595" s="208"/>
    </row>
    <row r="596" spans="1:19" ht="24">
      <c r="A596" s="254" t="s">
        <v>367</v>
      </c>
      <c r="B596" s="254"/>
      <c r="C596" s="254"/>
      <c r="D596" s="171">
        <f>D595+D555</f>
        <v>2806160</v>
      </c>
      <c r="E596" s="161"/>
      <c r="F596" s="162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168"/>
      <c r="S596" s="208"/>
    </row>
    <row r="597" spans="1:18" ht="24">
      <c r="A597" s="18"/>
      <c r="B597" s="19"/>
      <c r="C597" s="18"/>
      <c r="D597" s="136" t="s">
        <v>238</v>
      </c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</row>
    <row r="598" spans="1:18" ht="24">
      <c r="A598" s="18"/>
      <c r="B598" s="19"/>
      <c r="C598" s="18"/>
      <c r="D598" s="136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</row>
    <row r="599" spans="1:18" ht="24">
      <c r="A599" s="18"/>
      <c r="B599" s="19"/>
      <c r="C599" s="18"/>
      <c r="D599" s="136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</row>
    <row r="600" spans="1:18" ht="24">
      <c r="A600" s="18"/>
      <c r="B600" s="19"/>
      <c r="C600" s="18"/>
      <c r="D600" s="136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</row>
    <row r="601" spans="1:18" ht="24">
      <c r="A601" s="18"/>
      <c r="B601" s="19"/>
      <c r="C601" s="18"/>
      <c r="D601" s="136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</row>
    <row r="602" spans="1:18" ht="24">
      <c r="A602" s="18"/>
      <c r="B602" s="19"/>
      <c r="C602" s="18"/>
      <c r="D602" s="136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</row>
    <row r="603" spans="1:19" ht="24">
      <c r="A603" s="240">
        <f>A582+1</f>
        <v>51</v>
      </c>
      <c r="B603" s="240"/>
      <c r="C603" s="240"/>
      <c r="D603" s="240"/>
      <c r="E603" s="240"/>
      <c r="F603" s="240"/>
      <c r="G603" s="240"/>
      <c r="H603" s="240"/>
      <c r="I603" s="240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</row>
    <row r="604" spans="1:19" ht="24">
      <c r="A604" s="261" t="s">
        <v>368</v>
      </c>
      <c r="B604" s="261"/>
      <c r="C604" s="261"/>
      <c r="D604" s="261"/>
      <c r="E604" s="261"/>
      <c r="F604" s="261"/>
      <c r="G604" s="261"/>
      <c r="H604" s="261"/>
      <c r="I604" s="261"/>
      <c r="J604" s="261"/>
      <c r="K604" s="261"/>
      <c r="L604" s="261"/>
      <c r="M604" s="261"/>
      <c r="N604" s="261"/>
      <c r="O604" s="261"/>
      <c r="P604" s="261"/>
      <c r="Q604" s="261"/>
      <c r="R604" s="261"/>
      <c r="S604" s="2"/>
    </row>
    <row r="605" spans="1:19" ht="24">
      <c r="A605" s="251" t="s">
        <v>0</v>
      </c>
      <c r="B605" s="251" t="s">
        <v>1</v>
      </c>
      <c r="C605" s="97" t="s">
        <v>2</v>
      </c>
      <c r="D605" s="6" t="s">
        <v>17</v>
      </c>
      <c r="E605" s="247" t="s">
        <v>3</v>
      </c>
      <c r="F605" s="245" t="s">
        <v>19</v>
      </c>
      <c r="G605" s="243" t="s">
        <v>150</v>
      </c>
      <c r="H605" s="243"/>
      <c r="I605" s="244"/>
      <c r="J605" s="242" t="s">
        <v>396</v>
      </c>
      <c r="K605" s="243"/>
      <c r="L605" s="243"/>
      <c r="M605" s="243"/>
      <c r="N605" s="243"/>
      <c r="O605" s="243"/>
      <c r="P605" s="243"/>
      <c r="Q605" s="243"/>
      <c r="R605" s="244"/>
      <c r="S605" s="5" t="s">
        <v>429</v>
      </c>
    </row>
    <row r="606" spans="1:19" ht="24">
      <c r="A606" s="252"/>
      <c r="B606" s="252"/>
      <c r="C606" s="106" t="s">
        <v>431</v>
      </c>
      <c r="D606" s="10" t="s">
        <v>18</v>
      </c>
      <c r="E606" s="248"/>
      <c r="F606" s="246"/>
      <c r="G606" s="33" t="s">
        <v>5</v>
      </c>
      <c r="H606" s="33" t="s">
        <v>6</v>
      </c>
      <c r="I606" s="33" t="s">
        <v>7</v>
      </c>
      <c r="J606" s="33" t="s">
        <v>8</v>
      </c>
      <c r="K606" s="33" t="s">
        <v>9</v>
      </c>
      <c r="L606" s="33" t="s">
        <v>10</v>
      </c>
      <c r="M606" s="33" t="s">
        <v>11</v>
      </c>
      <c r="N606" s="33" t="s">
        <v>12</v>
      </c>
      <c r="O606" s="33" t="s">
        <v>13</v>
      </c>
      <c r="P606" s="33" t="s">
        <v>14</v>
      </c>
      <c r="Q606" s="33" t="s">
        <v>15</v>
      </c>
      <c r="R606" s="33" t="s">
        <v>16</v>
      </c>
      <c r="S606" s="9" t="s">
        <v>430</v>
      </c>
    </row>
    <row r="607" spans="1:19" ht="24">
      <c r="A607" s="5">
        <v>1</v>
      </c>
      <c r="B607" s="25" t="s">
        <v>131</v>
      </c>
      <c r="C607" s="25" t="s">
        <v>383</v>
      </c>
      <c r="D607" s="138">
        <v>409320</v>
      </c>
      <c r="E607" s="73"/>
      <c r="F607" s="36" t="s">
        <v>288</v>
      </c>
      <c r="G607" s="29" t="s">
        <v>24</v>
      </c>
      <c r="H607" s="5" t="s">
        <v>24</v>
      </c>
      <c r="I607" s="29" t="s">
        <v>24</v>
      </c>
      <c r="J607" s="5" t="s">
        <v>24</v>
      </c>
      <c r="K607" s="29" t="s">
        <v>24</v>
      </c>
      <c r="L607" s="5" t="s">
        <v>24</v>
      </c>
      <c r="M607" s="29" t="s">
        <v>24</v>
      </c>
      <c r="N607" s="5" t="s">
        <v>24</v>
      </c>
      <c r="O607" s="5" t="s">
        <v>24</v>
      </c>
      <c r="P607" s="5" t="s">
        <v>24</v>
      </c>
      <c r="Q607" s="29" t="s">
        <v>24</v>
      </c>
      <c r="R607" s="5" t="s">
        <v>24</v>
      </c>
      <c r="S607" s="5" t="s">
        <v>432</v>
      </c>
    </row>
    <row r="608" spans="1:19" ht="24">
      <c r="A608" s="12"/>
      <c r="B608" s="15" t="s">
        <v>132</v>
      </c>
      <c r="C608" s="15"/>
      <c r="D608" s="136"/>
      <c r="E608" s="74"/>
      <c r="F608" s="37" t="s">
        <v>289</v>
      </c>
      <c r="G608" s="18"/>
      <c r="H608" s="12"/>
      <c r="I608" s="18"/>
      <c r="J608" s="12"/>
      <c r="K608" s="18"/>
      <c r="L608" s="12"/>
      <c r="M608" s="18"/>
      <c r="N608" s="12"/>
      <c r="O608" s="12"/>
      <c r="P608" s="12"/>
      <c r="Q608" s="18"/>
      <c r="R608" s="12"/>
      <c r="S608" s="12">
        <v>2567</v>
      </c>
    </row>
    <row r="609" spans="1:19" ht="24">
      <c r="A609" s="9"/>
      <c r="B609" s="16"/>
      <c r="C609" s="9"/>
      <c r="D609" s="137"/>
      <c r="E609" s="75"/>
      <c r="F609" s="38" t="s">
        <v>239</v>
      </c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31"/>
    </row>
    <row r="610" spans="1:19" ht="24">
      <c r="A610" s="5">
        <v>2</v>
      </c>
      <c r="B610" s="25" t="s">
        <v>48</v>
      </c>
      <c r="C610" s="25" t="s">
        <v>378</v>
      </c>
      <c r="D610" s="138">
        <v>283200</v>
      </c>
      <c r="E610" s="73"/>
      <c r="F610" s="36" t="s">
        <v>288</v>
      </c>
      <c r="G610" s="29" t="s">
        <v>24</v>
      </c>
      <c r="H610" s="5" t="s">
        <v>24</v>
      </c>
      <c r="I610" s="29" t="s">
        <v>24</v>
      </c>
      <c r="J610" s="5" t="s">
        <v>24</v>
      </c>
      <c r="K610" s="29" t="s">
        <v>24</v>
      </c>
      <c r="L610" s="5" t="s">
        <v>24</v>
      </c>
      <c r="M610" s="29" t="s">
        <v>24</v>
      </c>
      <c r="N610" s="5" t="s">
        <v>24</v>
      </c>
      <c r="O610" s="5" t="s">
        <v>24</v>
      </c>
      <c r="P610" s="5" t="s">
        <v>24</v>
      </c>
      <c r="Q610" s="29" t="s">
        <v>24</v>
      </c>
      <c r="R610" s="5" t="s">
        <v>24</v>
      </c>
      <c r="S610" s="5" t="s">
        <v>432</v>
      </c>
    </row>
    <row r="611" spans="1:19" ht="24">
      <c r="A611" s="12"/>
      <c r="B611" s="15"/>
      <c r="C611" s="15" t="s">
        <v>290</v>
      </c>
      <c r="D611" s="136"/>
      <c r="E611" s="74"/>
      <c r="F611" s="37" t="s">
        <v>289</v>
      </c>
      <c r="G611" s="18"/>
      <c r="H611" s="12"/>
      <c r="I611" s="18"/>
      <c r="J611" s="12"/>
      <c r="K611" s="18"/>
      <c r="L611" s="12"/>
      <c r="M611" s="18"/>
      <c r="N611" s="12"/>
      <c r="O611" s="12"/>
      <c r="P611" s="12"/>
      <c r="Q611" s="18"/>
      <c r="R611" s="12"/>
      <c r="S611" s="12">
        <v>2567</v>
      </c>
    </row>
    <row r="612" spans="1:19" ht="24">
      <c r="A612" s="9"/>
      <c r="B612" s="16"/>
      <c r="C612" s="9"/>
      <c r="D612" s="137"/>
      <c r="E612" s="75"/>
      <c r="F612" s="38" t="s">
        <v>239</v>
      </c>
      <c r="G612" s="75"/>
      <c r="H612" s="75"/>
      <c r="I612" s="75"/>
      <c r="J612" s="75"/>
      <c r="K612" s="75"/>
      <c r="L612" s="75"/>
      <c r="M612" s="75"/>
      <c r="N612" s="75" t="s">
        <v>238</v>
      </c>
      <c r="O612" s="75"/>
      <c r="P612" s="75"/>
      <c r="Q612" s="75"/>
      <c r="R612" s="75"/>
      <c r="S612" s="31"/>
    </row>
    <row r="613" spans="1:19" ht="24">
      <c r="A613" s="12">
        <f>A610+1</f>
        <v>3</v>
      </c>
      <c r="B613" s="25" t="s">
        <v>270</v>
      </c>
      <c r="C613" s="25" t="s">
        <v>291</v>
      </c>
      <c r="D613" s="138">
        <v>5000</v>
      </c>
      <c r="E613" s="73"/>
      <c r="F613" s="36" t="s">
        <v>288</v>
      </c>
      <c r="G613" s="29" t="s">
        <v>24</v>
      </c>
      <c r="H613" s="5" t="s">
        <v>24</v>
      </c>
      <c r="I613" s="29" t="s">
        <v>24</v>
      </c>
      <c r="J613" s="5" t="s">
        <v>24</v>
      </c>
      <c r="K613" s="29" t="s">
        <v>24</v>
      </c>
      <c r="L613" s="5" t="s">
        <v>24</v>
      </c>
      <c r="M613" s="29" t="s">
        <v>24</v>
      </c>
      <c r="N613" s="5" t="s">
        <v>24</v>
      </c>
      <c r="O613" s="5" t="s">
        <v>24</v>
      </c>
      <c r="P613" s="5" t="s">
        <v>24</v>
      </c>
      <c r="Q613" s="29" t="s">
        <v>24</v>
      </c>
      <c r="R613" s="5" t="s">
        <v>24</v>
      </c>
      <c r="S613" s="5" t="s">
        <v>432</v>
      </c>
    </row>
    <row r="614" spans="1:19" ht="24">
      <c r="A614" s="12"/>
      <c r="B614" s="15" t="s">
        <v>28</v>
      </c>
      <c r="C614" s="15" t="s">
        <v>292</v>
      </c>
      <c r="D614" s="136"/>
      <c r="E614" s="74"/>
      <c r="F614" s="37" t="s">
        <v>289</v>
      </c>
      <c r="G614" s="18"/>
      <c r="H614" s="12"/>
      <c r="I614" s="18"/>
      <c r="J614" s="12"/>
      <c r="K614" s="18"/>
      <c r="L614" s="12"/>
      <c r="M614" s="18"/>
      <c r="N614" s="12"/>
      <c r="O614" s="12"/>
      <c r="P614" s="12"/>
      <c r="Q614" s="18"/>
      <c r="R614" s="12"/>
      <c r="S614" s="12">
        <v>2567</v>
      </c>
    </row>
    <row r="615" spans="1:19" ht="24">
      <c r="A615" s="12"/>
      <c r="B615" s="15"/>
      <c r="C615" s="15"/>
      <c r="D615" s="136"/>
      <c r="E615" s="74"/>
      <c r="F615" s="38" t="s">
        <v>239</v>
      </c>
      <c r="G615" s="70"/>
      <c r="H615" s="74"/>
      <c r="I615" s="70"/>
      <c r="J615" s="74"/>
      <c r="K615" s="70"/>
      <c r="L615" s="74"/>
      <c r="M615" s="70"/>
      <c r="N615" s="74"/>
      <c r="O615" s="74"/>
      <c r="P615" s="74"/>
      <c r="Q615" s="70"/>
      <c r="R615" s="74"/>
      <c r="S615" s="31"/>
    </row>
    <row r="616" spans="1:19" ht="24">
      <c r="A616" s="5">
        <f>A613+1</f>
        <v>4</v>
      </c>
      <c r="B616" s="25" t="s">
        <v>23</v>
      </c>
      <c r="C616" s="25" t="s">
        <v>293</v>
      </c>
      <c r="D616" s="138">
        <v>50000</v>
      </c>
      <c r="E616" s="73"/>
      <c r="F616" s="36" t="s">
        <v>288</v>
      </c>
      <c r="G616" s="29" t="s">
        <v>24</v>
      </c>
      <c r="H616" s="5" t="s">
        <v>24</v>
      </c>
      <c r="I616" s="29" t="s">
        <v>24</v>
      </c>
      <c r="J616" s="5" t="s">
        <v>24</v>
      </c>
      <c r="K616" s="29" t="s">
        <v>24</v>
      </c>
      <c r="L616" s="5" t="s">
        <v>24</v>
      </c>
      <c r="M616" s="29" t="s">
        <v>24</v>
      </c>
      <c r="N616" s="5" t="s">
        <v>24</v>
      </c>
      <c r="O616" s="5" t="s">
        <v>24</v>
      </c>
      <c r="P616" s="5" t="s">
        <v>24</v>
      </c>
      <c r="Q616" s="29" t="s">
        <v>24</v>
      </c>
      <c r="R616" s="5" t="s">
        <v>24</v>
      </c>
      <c r="S616" s="5" t="s">
        <v>432</v>
      </c>
    </row>
    <row r="617" spans="1:19" ht="24">
      <c r="A617" s="12"/>
      <c r="B617" s="15"/>
      <c r="C617" s="15" t="s">
        <v>294</v>
      </c>
      <c r="D617" s="136"/>
      <c r="E617" s="74"/>
      <c r="F617" s="37" t="s">
        <v>289</v>
      </c>
      <c r="G617" s="18"/>
      <c r="H617" s="12"/>
      <c r="I617" s="18"/>
      <c r="J617" s="12"/>
      <c r="K617" s="18"/>
      <c r="L617" s="12"/>
      <c r="M617" s="18"/>
      <c r="N617" s="12"/>
      <c r="O617" s="12"/>
      <c r="P617" s="12"/>
      <c r="Q617" s="18"/>
      <c r="R617" s="12"/>
      <c r="S617" s="12">
        <v>2567</v>
      </c>
    </row>
    <row r="618" spans="1:19" ht="24">
      <c r="A618" s="12"/>
      <c r="B618" s="16"/>
      <c r="C618" s="9"/>
      <c r="D618" s="137"/>
      <c r="E618" s="75"/>
      <c r="F618" s="38" t="s">
        <v>239</v>
      </c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31"/>
    </row>
    <row r="619" spans="1:19" ht="24">
      <c r="A619" s="5">
        <f>A616+1</f>
        <v>5</v>
      </c>
      <c r="B619" s="25" t="s">
        <v>22</v>
      </c>
      <c r="C619" s="25" t="s">
        <v>295</v>
      </c>
      <c r="D619" s="55">
        <v>5000</v>
      </c>
      <c r="E619" s="73"/>
      <c r="F619" s="36" t="s">
        <v>288</v>
      </c>
      <c r="G619" s="5" t="s">
        <v>24</v>
      </c>
      <c r="H619" s="5" t="s">
        <v>24</v>
      </c>
      <c r="I619" s="5" t="s">
        <v>24</v>
      </c>
      <c r="J619" s="5" t="s">
        <v>24</v>
      </c>
      <c r="K619" s="5" t="s">
        <v>24</v>
      </c>
      <c r="L619" s="5" t="s">
        <v>24</v>
      </c>
      <c r="M619" s="5" t="s">
        <v>24</v>
      </c>
      <c r="N619" s="5" t="s">
        <v>24</v>
      </c>
      <c r="O619" s="5" t="s">
        <v>24</v>
      </c>
      <c r="P619" s="5" t="s">
        <v>24</v>
      </c>
      <c r="Q619" s="5" t="s">
        <v>24</v>
      </c>
      <c r="R619" s="5" t="s">
        <v>24</v>
      </c>
      <c r="S619" s="5" t="s">
        <v>432</v>
      </c>
    </row>
    <row r="620" spans="1:19" ht="24">
      <c r="A620" s="12"/>
      <c r="B620" s="15"/>
      <c r="C620" s="15" t="s">
        <v>296</v>
      </c>
      <c r="D620" s="26"/>
      <c r="E620" s="74"/>
      <c r="F620" s="37" t="s">
        <v>289</v>
      </c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>
        <v>2567</v>
      </c>
    </row>
    <row r="621" spans="1:19" ht="24">
      <c r="A621" s="9"/>
      <c r="B621" s="16"/>
      <c r="C621" s="16"/>
      <c r="D621" s="27"/>
      <c r="E621" s="75"/>
      <c r="F621" s="38" t="s">
        <v>239</v>
      </c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31"/>
    </row>
    <row r="622" spans="1:19" ht="24">
      <c r="A622" s="5">
        <f>A619+1</f>
        <v>6</v>
      </c>
      <c r="B622" s="25" t="s">
        <v>63</v>
      </c>
      <c r="C622" s="25" t="s">
        <v>230</v>
      </c>
      <c r="D622" s="138">
        <v>20000</v>
      </c>
      <c r="E622" s="73"/>
      <c r="F622" s="36" t="s">
        <v>288</v>
      </c>
      <c r="G622" s="5" t="s">
        <v>24</v>
      </c>
      <c r="H622" s="5" t="s">
        <v>24</v>
      </c>
      <c r="I622" s="5" t="s">
        <v>24</v>
      </c>
      <c r="J622" s="5" t="s">
        <v>24</v>
      </c>
      <c r="K622" s="5" t="s">
        <v>24</v>
      </c>
      <c r="L622" s="5" t="s">
        <v>24</v>
      </c>
      <c r="M622" s="5" t="s">
        <v>24</v>
      </c>
      <c r="N622" s="5" t="s">
        <v>24</v>
      </c>
      <c r="O622" s="5" t="s">
        <v>24</v>
      </c>
      <c r="P622" s="5" t="s">
        <v>24</v>
      </c>
      <c r="Q622" s="5" t="s">
        <v>24</v>
      </c>
      <c r="R622" s="5" t="s">
        <v>24</v>
      </c>
      <c r="S622" s="5" t="s">
        <v>432</v>
      </c>
    </row>
    <row r="623" spans="1:19" ht="24">
      <c r="A623" s="12"/>
      <c r="B623" s="15"/>
      <c r="C623" s="15" t="s">
        <v>297</v>
      </c>
      <c r="D623" s="136"/>
      <c r="E623" s="74"/>
      <c r="F623" s="37" t="s">
        <v>289</v>
      </c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>
        <v>2567</v>
      </c>
    </row>
    <row r="624" spans="1:19" ht="24">
      <c r="A624" s="9"/>
      <c r="B624" s="16"/>
      <c r="C624" s="9"/>
      <c r="D624" s="179">
        <f>D622+D619+D616+D613+D610+D607</f>
        <v>772520</v>
      </c>
      <c r="E624" s="75"/>
      <c r="F624" s="38" t="s">
        <v>239</v>
      </c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31"/>
    </row>
    <row r="625" spans="1:19" ht="24">
      <c r="A625" s="18"/>
      <c r="B625" s="19"/>
      <c r="C625" s="19"/>
      <c r="D625" s="136"/>
      <c r="E625" s="70"/>
      <c r="F625" s="39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2"/>
    </row>
    <row r="626" spans="1:19" ht="24">
      <c r="A626" s="240">
        <f>A603+1</f>
        <v>52</v>
      </c>
      <c r="B626" s="240"/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/>
      <c r="N626" s="240"/>
      <c r="O626" s="240"/>
      <c r="P626" s="240"/>
      <c r="Q626" s="240"/>
      <c r="R626" s="240"/>
      <c r="S626" s="240"/>
    </row>
    <row r="627" spans="1:19" ht="24">
      <c r="A627" s="5">
        <f>A622+1</f>
        <v>7</v>
      </c>
      <c r="B627" s="25" t="s">
        <v>298</v>
      </c>
      <c r="C627" s="25" t="s">
        <v>299</v>
      </c>
      <c r="D627" s="138">
        <v>20000</v>
      </c>
      <c r="E627" s="73"/>
      <c r="F627" s="36" t="s">
        <v>288</v>
      </c>
      <c r="G627" s="29" t="s">
        <v>24</v>
      </c>
      <c r="H627" s="5" t="s">
        <v>24</v>
      </c>
      <c r="I627" s="29" t="s">
        <v>24</v>
      </c>
      <c r="J627" s="5" t="s">
        <v>24</v>
      </c>
      <c r="K627" s="29" t="s">
        <v>24</v>
      </c>
      <c r="L627" s="5" t="s">
        <v>24</v>
      </c>
      <c r="M627" s="29" t="s">
        <v>24</v>
      </c>
      <c r="N627" s="5" t="s">
        <v>24</v>
      </c>
      <c r="O627" s="5" t="s">
        <v>24</v>
      </c>
      <c r="P627" s="5" t="s">
        <v>24</v>
      </c>
      <c r="Q627" s="29" t="s">
        <v>24</v>
      </c>
      <c r="R627" s="5" t="s">
        <v>24</v>
      </c>
      <c r="S627" s="5" t="s">
        <v>432</v>
      </c>
    </row>
    <row r="628" spans="1:19" ht="24">
      <c r="A628" s="12"/>
      <c r="B628" s="15"/>
      <c r="C628" s="15" t="s">
        <v>156</v>
      </c>
      <c r="D628" s="136"/>
      <c r="E628" s="74"/>
      <c r="F628" s="37" t="s">
        <v>289</v>
      </c>
      <c r="G628" s="18"/>
      <c r="H628" s="12"/>
      <c r="I628" s="18"/>
      <c r="J628" s="12"/>
      <c r="K628" s="18"/>
      <c r="L628" s="12"/>
      <c r="M628" s="18"/>
      <c r="N628" s="12"/>
      <c r="O628" s="12"/>
      <c r="P628" s="12"/>
      <c r="Q628" s="18"/>
      <c r="R628" s="12"/>
      <c r="S628" s="12">
        <v>2567</v>
      </c>
    </row>
    <row r="629" spans="1:19" ht="24">
      <c r="A629" s="9"/>
      <c r="B629" s="16"/>
      <c r="C629" s="9"/>
      <c r="D629" s="137"/>
      <c r="E629" s="75"/>
      <c r="F629" s="38" t="s">
        <v>239</v>
      </c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31"/>
    </row>
    <row r="630" spans="1:19" ht="24">
      <c r="A630" s="12">
        <f>A627+1</f>
        <v>8</v>
      </c>
      <c r="B630" s="15" t="s">
        <v>65</v>
      </c>
      <c r="C630" s="15" t="s">
        <v>443</v>
      </c>
      <c r="D630" s="136">
        <v>10000</v>
      </c>
      <c r="E630" s="73"/>
      <c r="F630" s="36" t="s">
        <v>288</v>
      </c>
      <c r="G630" s="29" t="s">
        <v>24</v>
      </c>
      <c r="H630" s="5" t="s">
        <v>24</v>
      </c>
      <c r="I630" s="29" t="s">
        <v>24</v>
      </c>
      <c r="J630" s="5" t="s">
        <v>24</v>
      </c>
      <c r="K630" s="29" t="s">
        <v>24</v>
      </c>
      <c r="L630" s="5" t="s">
        <v>24</v>
      </c>
      <c r="M630" s="29" t="s">
        <v>24</v>
      </c>
      <c r="N630" s="5" t="s">
        <v>24</v>
      </c>
      <c r="O630" s="5" t="s">
        <v>24</v>
      </c>
      <c r="P630" s="5" t="s">
        <v>24</v>
      </c>
      <c r="Q630" s="29" t="s">
        <v>24</v>
      </c>
      <c r="R630" s="5" t="s">
        <v>24</v>
      </c>
      <c r="S630" s="5" t="s">
        <v>432</v>
      </c>
    </row>
    <row r="631" spans="1:19" ht="24">
      <c r="A631" s="12"/>
      <c r="B631" s="15"/>
      <c r="C631" s="12"/>
      <c r="D631" s="136"/>
      <c r="E631" s="74"/>
      <c r="F631" s="37" t="s">
        <v>289</v>
      </c>
      <c r="G631" s="18"/>
      <c r="H631" s="12"/>
      <c r="I631" s="18"/>
      <c r="J631" s="12"/>
      <c r="K631" s="18"/>
      <c r="L631" s="12"/>
      <c r="M631" s="18"/>
      <c r="N631" s="12"/>
      <c r="O631" s="12"/>
      <c r="P631" s="12"/>
      <c r="Q631" s="18"/>
      <c r="R631" s="12"/>
      <c r="S631" s="12">
        <v>2567</v>
      </c>
    </row>
    <row r="632" spans="1:19" ht="24">
      <c r="A632" s="12"/>
      <c r="B632" s="15"/>
      <c r="C632" s="12"/>
      <c r="D632" s="136"/>
      <c r="E632" s="75"/>
      <c r="F632" s="38" t="s">
        <v>239</v>
      </c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31"/>
    </row>
    <row r="633" spans="1:19" ht="24">
      <c r="A633" s="12">
        <f>A630+1</f>
        <v>9</v>
      </c>
      <c r="B633" s="116" t="s">
        <v>149</v>
      </c>
      <c r="C633" s="116" t="s">
        <v>96</v>
      </c>
      <c r="D633" s="116">
        <v>10000</v>
      </c>
      <c r="E633" s="74"/>
      <c r="F633" s="36" t="s">
        <v>288</v>
      </c>
      <c r="G633" s="29" t="s">
        <v>24</v>
      </c>
      <c r="H633" s="5" t="s">
        <v>24</v>
      </c>
      <c r="I633" s="29" t="s">
        <v>24</v>
      </c>
      <c r="J633" s="5" t="s">
        <v>24</v>
      </c>
      <c r="K633" s="29" t="s">
        <v>24</v>
      </c>
      <c r="L633" s="5" t="s">
        <v>24</v>
      </c>
      <c r="M633" s="29" t="s">
        <v>24</v>
      </c>
      <c r="N633" s="5" t="s">
        <v>24</v>
      </c>
      <c r="O633" s="5" t="s">
        <v>24</v>
      </c>
      <c r="P633" s="5" t="s">
        <v>24</v>
      </c>
      <c r="Q633" s="29" t="s">
        <v>24</v>
      </c>
      <c r="R633" s="5" t="s">
        <v>24</v>
      </c>
      <c r="S633" s="5" t="s">
        <v>432</v>
      </c>
    </row>
    <row r="634" spans="1:19" ht="24">
      <c r="A634" s="12"/>
      <c r="B634" s="58"/>
      <c r="C634" s="58"/>
      <c r="D634" s="58"/>
      <c r="E634" s="74"/>
      <c r="F634" s="37" t="s">
        <v>289</v>
      </c>
      <c r="G634" s="18"/>
      <c r="H634" s="12"/>
      <c r="I634" s="18"/>
      <c r="J634" s="12"/>
      <c r="K634" s="18"/>
      <c r="L634" s="12"/>
      <c r="M634" s="18"/>
      <c r="N634" s="12"/>
      <c r="O634" s="12"/>
      <c r="P634" s="12"/>
      <c r="Q634" s="18"/>
      <c r="R634" s="12"/>
      <c r="S634" s="12">
        <v>2567</v>
      </c>
    </row>
    <row r="635" spans="1:19" ht="24">
      <c r="A635" s="9"/>
      <c r="B635" s="31"/>
      <c r="C635" s="31"/>
      <c r="D635" s="31"/>
      <c r="E635" s="75"/>
      <c r="F635" s="38" t="s">
        <v>239</v>
      </c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31"/>
    </row>
    <row r="636" spans="1:19" ht="24">
      <c r="A636" s="5">
        <f>A633+1</f>
        <v>10</v>
      </c>
      <c r="B636" s="25" t="s">
        <v>77</v>
      </c>
      <c r="C636" s="25" t="s">
        <v>80</v>
      </c>
      <c r="D636" s="138">
        <v>10000</v>
      </c>
      <c r="E636" s="73"/>
      <c r="F636" s="36" t="s">
        <v>288</v>
      </c>
      <c r="G636" s="29" t="s">
        <v>24</v>
      </c>
      <c r="H636" s="5" t="s">
        <v>24</v>
      </c>
      <c r="I636" s="29" t="s">
        <v>24</v>
      </c>
      <c r="J636" s="5" t="s">
        <v>24</v>
      </c>
      <c r="K636" s="29" t="s">
        <v>24</v>
      </c>
      <c r="L636" s="5" t="s">
        <v>24</v>
      </c>
      <c r="M636" s="29" t="s">
        <v>24</v>
      </c>
      <c r="N636" s="5" t="s">
        <v>24</v>
      </c>
      <c r="O636" s="5" t="s">
        <v>24</v>
      </c>
      <c r="P636" s="5" t="s">
        <v>24</v>
      </c>
      <c r="Q636" s="29" t="s">
        <v>24</v>
      </c>
      <c r="R636" s="5" t="s">
        <v>24</v>
      </c>
      <c r="S636" s="5" t="s">
        <v>432</v>
      </c>
    </row>
    <row r="637" spans="1:19" ht="24">
      <c r="A637" s="12"/>
      <c r="B637" s="15"/>
      <c r="C637" s="15"/>
      <c r="D637" s="136"/>
      <c r="E637" s="74"/>
      <c r="F637" s="37" t="s">
        <v>289</v>
      </c>
      <c r="G637" s="18"/>
      <c r="H637" s="12"/>
      <c r="I637" s="18"/>
      <c r="J637" s="12"/>
      <c r="K637" s="18"/>
      <c r="L637" s="12"/>
      <c r="M637" s="18"/>
      <c r="N637" s="12"/>
      <c r="O637" s="12"/>
      <c r="P637" s="12"/>
      <c r="Q637" s="18"/>
      <c r="R637" s="12"/>
      <c r="S637" s="12">
        <v>2567</v>
      </c>
    </row>
    <row r="638" spans="1:19" ht="24">
      <c r="A638" s="9"/>
      <c r="B638" s="16"/>
      <c r="C638" s="9"/>
      <c r="D638" s="137"/>
      <c r="E638" s="75"/>
      <c r="F638" s="38" t="s">
        <v>239</v>
      </c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31"/>
    </row>
    <row r="639" spans="1:19" s="104" customFormat="1" ht="24">
      <c r="A639" s="97"/>
      <c r="B639" s="94"/>
      <c r="C639" s="94"/>
      <c r="D639" s="55"/>
      <c r="E639" s="95"/>
      <c r="F639" s="36"/>
      <c r="G639" s="96"/>
      <c r="H639" s="97"/>
      <c r="I639" s="96"/>
      <c r="J639" s="97"/>
      <c r="K639" s="96"/>
      <c r="L639" s="97"/>
      <c r="M639" s="96"/>
      <c r="N639" s="97"/>
      <c r="O639" s="97"/>
      <c r="P639" s="97"/>
      <c r="Q639" s="96"/>
      <c r="R639" s="97"/>
      <c r="S639" s="116"/>
    </row>
    <row r="640" spans="1:19" ht="24">
      <c r="A640" s="100"/>
      <c r="B640" s="101"/>
      <c r="C640" s="101"/>
      <c r="D640" s="26"/>
      <c r="E640" s="102"/>
      <c r="F640" s="37"/>
      <c r="G640" s="18"/>
      <c r="H640" s="12"/>
      <c r="I640" s="18"/>
      <c r="J640" s="12"/>
      <c r="K640" s="18"/>
      <c r="L640" s="12"/>
      <c r="M640" s="18"/>
      <c r="N640" s="12"/>
      <c r="O640" s="12"/>
      <c r="P640" s="12"/>
      <c r="Q640" s="18"/>
      <c r="R640" s="12"/>
      <c r="S640" s="58"/>
    </row>
    <row r="641" spans="1:19" ht="24">
      <c r="A641" s="9"/>
      <c r="B641" s="16"/>
      <c r="C641" s="9"/>
      <c r="D641" s="27"/>
      <c r="E641" s="75"/>
      <c r="F641" s="38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31"/>
    </row>
    <row r="642" spans="1:19" ht="24">
      <c r="A642" s="97"/>
      <c r="B642" s="94"/>
      <c r="C642" s="94"/>
      <c r="D642" s="55"/>
      <c r="E642" s="95"/>
      <c r="F642" s="36"/>
      <c r="G642" s="96"/>
      <c r="H642" s="97"/>
      <c r="I642" s="96"/>
      <c r="J642" s="97"/>
      <c r="K642" s="96"/>
      <c r="L642" s="97"/>
      <c r="M642" s="96"/>
      <c r="N642" s="97"/>
      <c r="O642" s="97"/>
      <c r="P642" s="97"/>
      <c r="Q642" s="96"/>
      <c r="R642" s="97"/>
      <c r="S642" s="116"/>
    </row>
    <row r="643" spans="1:19" ht="24">
      <c r="A643" s="100"/>
      <c r="B643" s="101"/>
      <c r="C643" s="101"/>
      <c r="D643" s="26"/>
      <c r="E643" s="102"/>
      <c r="F643" s="37"/>
      <c r="G643" s="18"/>
      <c r="H643" s="12"/>
      <c r="I643" s="18"/>
      <c r="J643" s="12"/>
      <c r="K643" s="18"/>
      <c r="L643" s="12"/>
      <c r="M643" s="18"/>
      <c r="N643" s="12"/>
      <c r="O643" s="12"/>
      <c r="P643" s="12"/>
      <c r="Q643" s="18"/>
      <c r="R643" s="12"/>
      <c r="S643" s="58"/>
    </row>
    <row r="644" spans="1:19" ht="24">
      <c r="A644" s="9"/>
      <c r="B644" s="16"/>
      <c r="C644" s="9"/>
      <c r="D644" s="182">
        <f>D636+D633+D630+D627</f>
        <v>50000</v>
      </c>
      <c r="E644" s="75"/>
      <c r="F644" s="38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31"/>
    </row>
    <row r="645" spans="1:19" ht="24">
      <c r="A645" s="254" t="s">
        <v>353</v>
      </c>
      <c r="B645" s="254"/>
      <c r="C645" s="254"/>
      <c r="D645" s="171">
        <f>D644+D624</f>
        <v>822520</v>
      </c>
      <c r="E645" s="161"/>
      <c r="F645" s="162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168"/>
      <c r="S645" s="208"/>
    </row>
    <row r="649" spans="1:19" ht="24">
      <c r="A649" s="250">
        <f>A626+1</f>
        <v>53</v>
      </c>
      <c r="B649" s="250"/>
      <c r="C649" s="250"/>
      <c r="D649" s="250"/>
      <c r="E649" s="250"/>
      <c r="F649" s="250"/>
      <c r="G649" s="250"/>
      <c r="H649" s="250"/>
      <c r="I649" s="250"/>
      <c r="J649" s="250"/>
      <c r="K649" s="250"/>
      <c r="L649" s="250"/>
      <c r="M649" s="250"/>
      <c r="N649" s="250"/>
      <c r="O649" s="250"/>
      <c r="P649" s="250"/>
      <c r="Q649" s="250"/>
      <c r="R649" s="250"/>
      <c r="S649" s="250"/>
    </row>
    <row r="650" spans="1:18" ht="24">
      <c r="A650" s="258" t="s">
        <v>369</v>
      </c>
      <c r="B650" s="258"/>
      <c r="C650" s="258"/>
      <c r="D650" s="258"/>
      <c r="E650" s="258"/>
      <c r="F650" s="258"/>
      <c r="G650" s="258"/>
      <c r="H650" s="258"/>
      <c r="I650" s="258"/>
      <c r="J650" s="258"/>
      <c r="K650" s="258"/>
      <c r="L650" s="258"/>
      <c r="M650" s="258"/>
      <c r="N650" s="258"/>
      <c r="O650" s="258"/>
      <c r="P650" s="258"/>
      <c r="Q650" s="258"/>
      <c r="R650" s="258"/>
    </row>
    <row r="651" spans="1:19" ht="24">
      <c r="A651" s="251" t="s">
        <v>0</v>
      </c>
      <c r="B651" s="251" t="s">
        <v>1</v>
      </c>
      <c r="C651" s="97" t="s">
        <v>2</v>
      </c>
      <c r="D651" s="6" t="s">
        <v>17</v>
      </c>
      <c r="E651" s="247" t="s">
        <v>3</v>
      </c>
      <c r="F651" s="245" t="s">
        <v>19</v>
      </c>
      <c r="G651" s="243" t="s">
        <v>150</v>
      </c>
      <c r="H651" s="243"/>
      <c r="I651" s="244"/>
      <c r="J651" s="242" t="s">
        <v>396</v>
      </c>
      <c r="K651" s="243"/>
      <c r="L651" s="243"/>
      <c r="M651" s="243"/>
      <c r="N651" s="243"/>
      <c r="O651" s="243"/>
      <c r="P651" s="243"/>
      <c r="Q651" s="243"/>
      <c r="R651" s="244"/>
      <c r="S651" s="5" t="s">
        <v>429</v>
      </c>
    </row>
    <row r="652" spans="1:19" ht="24">
      <c r="A652" s="252"/>
      <c r="B652" s="252"/>
      <c r="C652" s="105" t="s">
        <v>431</v>
      </c>
      <c r="D652" s="10" t="s">
        <v>18</v>
      </c>
      <c r="E652" s="248"/>
      <c r="F652" s="246"/>
      <c r="G652" s="32" t="s">
        <v>5</v>
      </c>
      <c r="H652" s="32" t="s">
        <v>6</v>
      </c>
      <c r="I652" s="32" t="s">
        <v>7</v>
      </c>
      <c r="J652" s="32" t="s">
        <v>8</v>
      </c>
      <c r="K652" s="32" t="s">
        <v>9</v>
      </c>
      <c r="L652" s="32" t="s">
        <v>10</v>
      </c>
      <c r="M652" s="32" t="s">
        <v>11</v>
      </c>
      <c r="N652" s="32" t="s">
        <v>12</v>
      </c>
      <c r="O652" s="32" t="s">
        <v>13</v>
      </c>
      <c r="P652" s="32" t="s">
        <v>14</v>
      </c>
      <c r="Q652" s="32" t="s">
        <v>15</v>
      </c>
      <c r="R652" s="32" t="s">
        <v>16</v>
      </c>
      <c r="S652" s="9" t="s">
        <v>430</v>
      </c>
    </row>
    <row r="653" spans="1:19" ht="24">
      <c r="A653" s="5">
        <f>1</f>
        <v>1</v>
      </c>
      <c r="B653" s="84" t="s">
        <v>302</v>
      </c>
      <c r="C653" s="25" t="s">
        <v>303</v>
      </c>
      <c r="D653" s="138">
        <v>140000</v>
      </c>
      <c r="E653" s="155" t="s">
        <v>301</v>
      </c>
      <c r="F653" s="5" t="s">
        <v>461</v>
      </c>
      <c r="G653" s="29" t="s">
        <v>24</v>
      </c>
      <c r="H653" s="5" t="s">
        <v>24</v>
      </c>
      <c r="I653" s="29" t="s">
        <v>24</v>
      </c>
      <c r="J653" s="5" t="s">
        <v>24</v>
      </c>
      <c r="K653" s="29" t="s">
        <v>24</v>
      </c>
      <c r="L653" s="5" t="s">
        <v>24</v>
      </c>
      <c r="M653" s="29" t="s">
        <v>24</v>
      </c>
      <c r="N653" s="5" t="s">
        <v>24</v>
      </c>
      <c r="O653" s="5" t="s">
        <v>24</v>
      </c>
      <c r="P653" s="5" t="s">
        <v>24</v>
      </c>
      <c r="Q653" s="29" t="s">
        <v>24</v>
      </c>
      <c r="R653" s="5" t="s">
        <v>24</v>
      </c>
      <c r="S653" s="5" t="s">
        <v>432</v>
      </c>
    </row>
    <row r="654" spans="1:19" ht="24">
      <c r="A654" s="12"/>
      <c r="B654" s="63"/>
      <c r="C654" s="15"/>
      <c r="D654" s="136"/>
      <c r="E654" s="239">
        <v>41640</v>
      </c>
      <c r="F654" s="37" t="s">
        <v>462</v>
      </c>
      <c r="G654" s="18"/>
      <c r="H654" s="12"/>
      <c r="I654" s="18"/>
      <c r="J654" s="12"/>
      <c r="K654" s="18"/>
      <c r="L654" s="12"/>
      <c r="M654" s="18"/>
      <c r="N654" s="12"/>
      <c r="O654" s="12"/>
      <c r="P654" s="12"/>
      <c r="Q654" s="18"/>
      <c r="R654" s="12"/>
      <c r="S654" s="12">
        <v>2567</v>
      </c>
    </row>
    <row r="655" spans="1:19" ht="24">
      <c r="A655" s="12"/>
      <c r="B655" s="63"/>
      <c r="C655" s="15"/>
      <c r="D655" s="136"/>
      <c r="E655" s="37"/>
      <c r="F655" s="37" t="s">
        <v>463</v>
      </c>
      <c r="G655" s="18"/>
      <c r="H655" s="12"/>
      <c r="I655" s="18"/>
      <c r="J655" s="12"/>
      <c r="K655" s="18"/>
      <c r="L655" s="12"/>
      <c r="M655" s="18"/>
      <c r="N655" s="12"/>
      <c r="O655" s="12"/>
      <c r="P655" s="12"/>
      <c r="Q655" s="18"/>
      <c r="R655" s="12"/>
      <c r="S655" s="58"/>
    </row>
    <row r="656" spans="1:19" ht="24">
      <c r="A656" s="9"/>
      <c r="B656" s="85"/>
      <c r="C656" s="103"/>
      <c r="D656" s="137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31"/>
    </row>
    <row r="657" spans="1:19" ht="24">
      <c r="A657" s="254" t="s">
        <v>370</v>
      </c>
      <c r="B657" s="254"/>
      <c r="C657" s="254"/>
      <c r="D657" s="171">
        <f>SUM(D653:D656)</f>
        <v>140000</v>
      </c>
      <c r="E657" s="161"/>
      <c r="F657" s="162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168"/>
      <c r="S657" s="208"/>
    </row>
    <row r="658" spans="2:18" ht="24"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</row>
    <row r="659" spans="2:18" ht="24"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</row>
    <row r="660" spans="2:18" ht="24"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</row>
    <row r="661" spans="2:18" ht="24"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</row>
    <row r="662" spans="2:18" ht="24"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</row>
    <row r="663" spans="2:18" ht="24"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</row>
    <row r="664" spans="2:18" ht="24"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</row>
    <row r="665" spans="2:18" ht="24"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</row>
    <row r="666" spans="2:18" ht="24"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</row>
    <row r="667" spans="2:18" ht="24"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</row>
    <row r="668" spans="2:18" ht="24"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</row>
    <row r="669" spans="2:18" ht="24"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</row>
    <row r="670" spans="2:18" ht="24"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</row>
    <row r="671" spans="2:18" ht="24"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</row>
    <row r="672" spans="1:19" ht="24">
      <c r="A672" s="250">
        <f>A649+1</f>
        <v>54</v>
      </c>
      <c r="B672" s="250"/>
      <c r="C672" s="250"/>
      <c r="D672" s="250"/>
      <c r="E672" s="250"/>
      <c r="F672" s="250"/>
      <c r="G672" s="250"/>
      <c r="H672" s="250"/>
      <c r="I672" s="250"/>
      <c r="J672" s="250"/>
      <c r="K672" s="250"/>
      <c r="L672" s="250"/>
      <c r="M672" s="250"/>
      <c r="N672" s="250"/>
      <c r="O672" s="250"/>
      <c r="P672" s="250"/>
      <c r="Q672" s="250"/>
      <c r="R672" s="250"/>
      <c r="S672" s="250"/>
    </row>
    <row r="673" spans="1:18" ht="24">
      <c r="A673" s="258" t="s">
        <v>371</v>
      </c>
      <c r="B673" s="258"/>
      <c r="C673" s="258"/>
      <c r="D673" s="258"/>
      <c r="E673" s="258"/>
      <c r="F673" s="258"/>
      <c r="G673" s="258"/>
      <c r="H673" s="258"/>
      <c r="I673" s="258"/>
      <c r="J673" s="258"/>
      <c r="K673" s="258"/>
      <c r="L673" s="258"/>
      <c r="M673" s="258"/>
      <c r="N673" s="258"/>
      <c r="O673" s="258"/>
      <c r="P673" s="258"/>
      <c r="Q673" s="258"/>
      <c r="R673" s="258"/>
    </row>
    <row r="674" spans="1:19" ht="24">
      <c r="A674" s="251" t="s">
        <v>0</v>
      </c>
      <c r="B674" s="251" t="s">
        <v>1</v>
      </c>
      <c r="C674" s="5" t="s">
        <v>2</v>
      </c>
      <c r="D674" s="6" t="s">
        <v>17</v>
      </c>
      <c r="E674" s="247" t="s">
        <v>3</v>
      </c>
      <c r="F674" s="245" t="s">
        <v>19</v>
      </c>
      <c r="G674" s="243" t="s">
        <v>150</v>
      </c>
      <c r="H674" s="243"/>
      <c r="I674" s="244"/>
      <c r="J674" s="242" t="s">
        <v>396</v>
      </c>
      <c r="K674" s="243"/>
      <c r="L674" s="243"/>
      <c r="M674" s="243"/>
      <c r="N674" s="243"/>
      <c r="O674" s="243"/>
      <c r="P674" s="243"/>
      <c r="Q674" s="243"/>
      <c r="R674" s="244"/>
      <c r="S674" s="5" t="s">
        <v>429</v>
      </c>
    </row>
    <row r="675" spans="1:19" ht="24">
      <c r="A675" s="252"/>
      <c r="B675" s="252"/>
      <c r="C675" s="12" t="s">
        <v>4</v>
      </c>
      <c r="D675" s="10" t="s">
        <v>18</v>
      </c>
      <c r="E675" s="248"/>
      <c r="F675" s="246"/>
      <c r="G675" s="32" t="s">
        <v>5</v>
      </c>
      <c r="H675" s="32" t="s">
        <v>6</v>
      </c>
      <c r="I675" s="32" t="s">
        <v>7</v>
      </c>
      <c r="J675" s="32" t="s">
        <v>8</v>
      </c>
      <c r="K675" s="32" t="s">
        <v>9</v>
      </c>
      <c r="L675" s="32" t="s">
        <v>10</v>
      </c>
      <c r="M675" s="32" t="s">
        <v>11</v>
      </c>
      <c r="N675" s="32" t="s">
        <v>12</v>
      </c>
      <c r="O675" s="32" t="s">
        <v>13</v>
      </c>
      <c r="P675" s="32" t="s">
        <v>14</v>
      </c>
      <c r="Q675" s="32" t="s">
        <v>15</v>
      </c>
      <c r="R675" s="32" t="s">
        <v>16</v>
      </c>
      <c r="S675" s="9" t="s">
        <v>430</v>
      </c>
    </row>
    <row r="676" spans="1:19" ht="24">
      <c r="A676" s="5">
        <v>1</v>
      </c>
      <c r="B676" s="84" t="s">
        <v>27</v>
      </c>
      <c r="C676" s="25" t="s">
        <v>166</v>
      </c>
      <c r="D676" s="138">
        <v>749220</v>
      </c>
      <c r="E676" s="73"/>
      <c r="F676" s="5" t="s">
        <v>455</v>
      </c>
      <c r="G676" s="29" t="s">
        <v>24</v>
      </c>
      <c r="H676" s="5" t="s">
        <v>24</v>
      </c>
      <c r="I676" s="29" t="s">
        <v>24</v>
      </c>
      <c r="J676" s="5" t="s">
        <v>24</v>
      </c>
      <c r="K676" s="29" t="s">
        <v>24</v>
      </c>
      <c r="L676" s="5" t="s">
        <v>24</v>
      </c>
      <c r="M676" s="29" t="s">
        <v>24</v>
      </c>
      <c r="N676" s="5" t="s">
        <v>24</v>
      </c>
      <c r="O676" s="5" t="s">
        <v>24</v>
      </c>
      <c r="P676" s="5" t="s">
        <v>24</v>
      </c>
      <c r="Q676" s="29" t="s">
        <v>24</v>
      </c>
      <c r="R676" s="5" t="s">
        <v>24</v>
      </c>
      <c r="S676" s="5" t="s">
        <v>432</v>
      </c>
    </row>
    <row r="677" spans="1:19" ht="24">
      <c r="A677" s="12"/>
      <c r="B677" s="63"/>
      <c r="C677" s="15"/>
      <c r="D677" s="136"/>
      <c r="E677" s="74"/>
      <c r="F677" s="37" t="s">
        <v>456</v>
      </c>
      <c r="G677" s="18"/>
      <c r="H677" s="12"/>
      <c r="I677" s="18"/>
      <c r="J677" s="12"/>
      <c r="K677" s="18"/>
      <c r="L677" s="12"/>
      <c r="M677" s="18"/>
      <c r="N677" s="12"/>
      <c r="O677" s="12"/>
      <c r="P677" s="12"/>
      <c r="Q677" s="18"/>
      <c r="R677" s="12"/>
      <c r="S677" s="12">
        <v>2567</v>
      </c>
    </row>
    <row r="678" spans="1:19" ht="24">
      <c r="A678" s="9"/>
      <c r="B678" s="85"/>
      <c r="C678" s="103"/>
      <c r="D678" s="137"/>
      <c r="E678" s="75"/>
      <c r="F678" s="38" t="s">
        <v>457</v>
      </c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31"/>
    </row>
    <row r="679" spans="1:19" ht="24">
      <c r="A679" s="5">
        <f>A676+1</f>
        <v>2</v>
      </c>
      <c r="B679" s="84" t="s">
        <v>21</v>
      </c>
      <c r="C679" s="25" t="s">
        <v>168</v>
      </c>
      <c r="D679" s="138">
        <v>42000</v>
      </c>
      <c r="E679" s="73"/>
      <c r="F679" s="5" t="s">
        <v>455</v>
      </c>
      <c r="G679" s="29" t="s">
        <v>24</v>
      </c>
      <c r="H679" s="5" t="s">
        <v>24</v>
      </c>
      <c r="I679" s="29" t="s">
        <v>24</v>
      </c>
      <c r="J679" s="5" t="s">
        <v>24</v>
      </c>
      <c r="K679" s="29" t="s">
        <v>24</v>
      </c>
      <c r="L679" s="5" t="s">
        <v>24</v>
      </c>
      <c r="M679" s="29" t="s">
        <v>24</v>
      </c>
      <c r="N679" s="5" t="s">
        <v>24</v>
      </c>
      <c r="O679" s="5" t="s">
        <v>24</v>
      </c>
      <c r="P679" s="5" t="s">
        <v>24</v>
      </c>
      <c r="Q679" s="29" t="s">
        <v>24</v>
      </c>
      <c r="R679" s="5" t="s">
        <v>24</v>
      </c>
      <c r="S679" s="5" t="s">
        <v>432</v>
      </c>
    </row>
    <row r="680" spans="1:19" ht="24">
      <c r="A680" s="12"/>
      <c r="B680" s="63"/>
      <c r="C680" s="156"/>
      <c r="D680" s="136"/>
      <c r="E680" s="74"/>
      <c r="F680" s="37" t="s">
        <v>456</v>
      </c>
      <c r="G680" s="70"/>
      <c r="H680" s="74"/>
      <c r="I680" s="70"/>
      <c r="J680" s="74"/>
      <c r="K680" s="70"/>
      <c r="L680" s="74"/>
      <c r="M680" s="70"/>
      <c r="N680" s="74"/>
      <c r="O680" s="74"/>
      <c r="P680" s="74"/>
      <c r="Q680" s="70"/>
      <c r="R680" s="74"/>
      <c r="S680" s="12">
        <v>2567</v>
      </c>
    </row>
    <row r="681" spans="1:19" ht="24">
      <c r="A681" s="12"/>
      <c r="B681" s="63"/>
      <c r="C681" s="156"/>
      <c r="D681" s="136"/>
      <c r="E681" s="74"/>
      <c r="F681" s="38" t="s">
        <v>457</v>
      </c>
      <c r="G681" s="70"/>
      <c r="H681" s="74"/>
      <c r="I681" s="70"/>
      <c r="J681" s="74"/>
      <c r="K681" s="70"/>
      <c r="L681" s="74"/>
      <c r="M681" s="70"/>
      <c r="N681" s="74"/>
      <c r="O681" s="74"/>
      <c r="P681" s="74"/>
      <c r="Q681" s="70"/>
      <c r="R681" s="74"/>
      <c r="S681" s="31"/>
    </row>
    <row r="682" spans="1:19" ht="24">
      <c r="A682" s="5">
        <f>A679+1</f>
        <v>3</v>
      </c>
      <c r="B682" s="84" t="s">
        <v>48</v>
      </c>
      <c r="C682" s="25" t="s">
        <v>169</v>
      </c>
      <c r="D682" s="138">
        <v>143040</v>
      </c>
      <c r="E682" s="73"/>
      <c r="F682" s="5" t="s">
        <v>455</v>
      </c>
      <c r="G682" s="29" t="s">
        <v>24</v>
      </c>
      <c r="H682" s="5" t="s">
        <v>24</v>
      </c>
      <c r="I682" s="29" t="s">
        <v>24</v>
      </c>
      <c r="J682" s="5" t="s">
        <v>24</v>
      </c>
      <c r="K682" s="29" t="s">
        <v>24</v>
      </c>
      <c r="L682" s="5" t="s">
        <v>24</v>
      </c>
      <c r="M682" s="29" t="s">
        <v>24</v>
      </c>
      <c r="N682" s="5" t="s">
        <v>24</v>
      </c>
      <c r="O682" s="5" t="s">
        <v>24</v>
      </c>
      <c r="P682" s="5" t="s">
        <v>24</v>
      </c>
      <c r="Q682" s="29" t="s">
        <v>24</v>
      </c>
      <c r="R682" s="5" t="s">
        <v>24</v>
      </c>
      <c r="S682" s="5" t="s">
        <v>432</v>
      </c>
    </row>
    <row r="683" spans="1:19" ht="24">
      <c r="A683" s="12"/>
      <c r="B683" s="63"/>
      <c r="C683" s="156"/>
      <c r="D683" s="136"/>
      <c r="E683" s="74"/>
      <c r="F683" s="37" t="s">
        <v>456</v>
      </c>
      <c r="G683" s="70"/>
      <c r="H683" s="74"/>
      <c r="I683" s="70"/>
      <c r="J683" s="74"/>
      <c r="K683" s="70"/>
      <c r="L683" s="74"/>
      <c r="M683" s="70"/>
      <c r="N683" s="74"/>
      <c r="O683" s="74"/>
      <c r="P683" s="74"/>
      <c r="Q683" s="70"/>
      <c r="R683" s="74"/>
      <c r="S683" s="12">
        <v>2567</v>
      </c>
    </row>
    <row r="684" spans="1:19" ht="24">
      <c r="A684" s="9"/>
      <c r="B684" s="85"/>
      <c r="C684" s="103"/>
      <c r="D684" s="137"/>
      <c r="E684" s="75"/>
      <c r="F684" s="38" t="s">
        <v>457</v>
      </c>
      <c r="G684" s="98"/>
      <c r="H684" s="75"/>
      <c r="I684" s="98"/>
      <c r="J684" s="75"/>
      <c r="K684" s="98"/>
      <c r="L684" s="75"/>
      <c r="M684" s="98"/>
      <c r="N684" s="75"/>
      <c r="O684" s="75"/>
      <c r="P684" s="75"/>
      <c r="Q684" s="98"/>
      <c r="R684" s="75"/>
      <c r="S684" s="31"/>
    </row>
    <row r="685" spans="1:19" ht="24">
      <c r="A685" s="5">
        <f>A682+1</f>
        <v>4</v>
      </c>
      <c r="B685" s="84" t="s">
        <v>50</v>
      </c>
      <c r="C685" s="25" t="s">
        <v>167</v>
      </c>
      <c r="D685" s="138">
        <v>24000</v>
      </c>
      <c r="E685" s="73"/>
      <c r="F685" s="5" t="s">
        <v>455</v>
      </c>
      <c r="G685" s="29" t="s">
        <v>24</v>
      </c>
      <c r="H685" s="5" t="s">
        <v>24</v>
      </c>
      <c r="I685" s="29" t="s">
        <v>24</v>
      </c>
      <c r="J685" s="5" t="s">
        <v>24</v>
      </c>
      <c r="K685" s="29" t="s">
        <v>24</v>
      </c>
      <c r="L685" s="5" t="s">
        <v>24</v>
      </c>
      <c r="M685" s="29" t="s">
        <v>24</v>
      </c>
      <c r="N685" s="5" t="s">
        <v>24</v>
      </c>
      <c r="O685" s="5" t="s">
        <v>24</v>
      </c>
      <c r="P685" s="5" t="s">
        <v>24</v>
      </c>
      <c r="Q685" s="29" t="s">
        <v>24</v>
      </c>
      <c r="R685" s="5" t="s">
        <v>24</v>
      </c>
      <c r="S685" s="5" t="s">
        <v>432</v>
      </c>
    </row>
    <row r="686" spans="1:19" ht="24">
      <c r="A686" s="12"/>
      <c r="B686" s="63"/>
      <c r="C686" s="15"/>
      <c r="D686" s="136"/>
      <c r="E686" s="74"/>
      <c r="F686" s="37" t="s">
        <v>456</v>
      </c>
      <c r="G686" s="18"/>
      <c r="H686" s="12"/>
      <c r="I686" s="18"/>
      <c r="J686" s="12"/>
      <c r="K686" s="18"/>
      <c r="L686" s="12"/>
      <c r="M686" s="18"/>
      <c r="N686" s="12"/>
      <c r="O686" s="12"/>
      <c r="P686" s="12"/>
      <c r="Q686" s="18"/>
      <c r="R686" s="12"/>
      <c r="S686" s="12">
        <v>2567</v>
      </c>
    </row>
    <row r="687" spans="1:19" ht="24">
      <c r="A687" s="9"/>
      <c r="B687" s="85"/>
      <c r="C687" s="103"/>
      <c r="D687" s="137"/>
      <c r="E687" s="75"/>
      <c r="F687" s="38" t="s">
        <v>457</v>
      </c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31"/>
    </row>
    <row r="688" spans="1:19" ht="24">
      <c r="A688" s="5">
        <f>A685+1</f>
        <v>5</v>
      </c>
      <c r="B688" s="84" t="s">
        <v>112</v>
      </c>
      <c r="C688" s="25" t="s">
        <v>170</v>
      </c>
      <c r="D688" s="138">
        <v>5000</v>
      </c>
      <c r="E688" s="73"/>
      <c r="F688" s="5" t="s">
        <v>455</v>
      </c>
      <c r="G688" s="29" t="s">
        <v>24</v>
      </c>
      <c r="H688" s="5" t="s">
        <v>24</v>
      </c>
      <c r="I688" s="29" t="s">
        <v>24</v>
      </c>
      <c r="J688" s="5" t="s">
        <v>24</v>
      </c>
      <c r="K688" s="29" t="s">
        <v>24</v>
      </c>
      <c r="L688" s="5" t="s">
        <v>24</v>
      </c>
      <c r="M688" s="29" t="s">
        <v>24</v>
      </c>
      <c r="N688" s="5" t="s">
        <v>24</v>
      </c>
      <c r="O688" s="5" t="s">
        <v>24</v>
      </c>
      <c r="P688" s="5" t="s">
        <v>24</v>
      </c>
      <c r="Q688" s="29" t="s">
        <v>24</v>
      </c>
      <c r="R688" s="5" t="s">
        <v>24</v>
      </c>
      <c r="S688" s="5" t="s">
        <v>432</v>
      </c>
    </row>
    <row r="689" spans="1:19" ht="24">
      <c r="A689" s="12"/>
      <c r="B689" s="63" t="s">
        <v>113</v>
      </c>
      <c r="C689" s="15"/>
      <c r="D689" s="136"/>
      <c r="E689" s="74"/>
      <c r="F689" s="37" t="s">
        <v>456</v>
      </c>
      <c r="G689" s="18"/>
      <c r="H689" s="12"/>
      <c r="I689" s="18"/>
      <c r="J689" s="12"/>
      <c r="K689" s="18"/>
      <c r="L689" s="12"/>
      <c r="M689" s="18"/>
      <c r="N689" s="12"/>
      <c r="O689" s="12"/>
      <c r="P689" s="12"/>
      <c r="Q689" s="18"/>
      <c r="R689" s="12"/>
      <c r="S689" s="12">
        <v>2567</v>
      </c>
    </row>
    <row r="690" spans="1:19" ht="24">
      <c r="A690" s="9"/>
      <c r="B690" s="85"/>
      <c r="C690" s="16"/>
      <c r="D690" s="179">
        <f>SUM(D676:D689)</f>
        <v>963260</v>
      </c>
      <c r="E690" s="75"/>
      <c r="F690" s="38" t="s">
        <v>457</v>
      </c>
      <c r="G690" s="24"/>
      <c r="H690" s="9"/>
      <c r="I690" s="24"/>
      <c r="J690" s="9"/>
      <c r="K690" s="24"/>
      <c r="L690" s="9"/>
      <c r="M690" s="24"/>
      <c r="N690" s="9"/>
      <c r="O690" s="9"/>
      <c r="P690" s="9"/>
      <c r="Q690" s="24"/>
      <c r="R690" s="9"/>
      <c r="S690" s="31"/>
    </row>
    <row r="691" spans="1:19" ht="24">
      <c r="A691" s="240">
        <f>A672+1</f>
        <v>55</v>
      </c>
      <c r="B691" s="240"/>
      <c r="C691" s="240"/>
      <c r="D691" s="240"/>
      <c r="E691" s="240"/>
      <c r="F691" s="240"/>
      <c r="G691" s="240"/>
      <c r="H691" s="240"/>
      <c r="I691" s="240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</row>
    <row r="692" spans="1:19" ht="24">
      <c r="A692" s="5">
        <f>A688+1</f>
        <v>6</v>
      </c>
      <c r="B692" s="84" t="s">
        <v>23</v>
      </c>
      <c r="C692" s="25" t="s">
        <v>171</v>
      </c>
      <c r="D692" s="138">
        <v>10000</v>
      </c>
      <c r="E692" s="73"/>
      <c r="F692" s="5" t="s">
        <v>455</v>
      </c>
      <c r="G692" s="29" t="s">
        <v>24</v>
      </c>
      <c r="H692" s="5" t="s">
        <v>24</v>
      </c>
      <c r="I692" s="29" t="s">
        <v>24</v>
      </c>
      <c r="J692" s="5" t="s">
        <v>24</v>
      </c>
      <c r="K692" s="29" t="s">
        <v>24</v>
      </c>
      <c r="L692" s="5" t="s">
        <v>24</v>
      </c>
      <c r="M692" s="29" t="s">
        <v>24</v>
      </c>
      <c r="N692" s="5" t="s">
        <v>24</v>
      </c>
      <c r="O692" s="5" t="s">
        <v>24</v>
      </c>
      <c r="P692" s="5" t="s">
        <v>24</v>
      </c>
      <c r="Q692" s="29" t="s">
        <v>24</v>
      </c>
      <c r="R692" s="5" t="s">
        <v>24</v>
      </c>
      <c r="S692" s="5" t="s">
        <v>432</v>
      </c>
    </row>
    <row r="693" spans="1:19" ht="24">
      <c r="A693" s="12"/>
      <c r="B693" s="63"/>
      <c r="C693" s="15"/>
      <c r="D693" s="136"/>
      <c r="E693" s="74"/>
      <c r="F693" s="37" t="s">
        <v>456</v>
      </c>
      <c r="G693" s="18"/>
      <c r="H693" s="12"/>
      <c r="I693" s="18"/>
      <c r="J693" s="12"/>
      <c r="K693" s="18"/>
      <c r="L693" s="12"/>
      <c r="M693" s="18"/>
      <c r="N693" s="12"/>
      <c r="O693" s="12"/>
      <c r="P693" s="12"/>
      <c r="Q693" s="18"/>
      <c r="R693" s="12"/>
      <c r="S693" s="12">
        <v>2567</v>
      </c>
    </row>
    <row r="694" spans="1:19" ht="24">
      <c r="A694" s="9"/>
      <c r="B694" s="85"/>
      <c r="C694" s="103"/>
      <c r="D694" s="137"/>
      <c r="E694" s="75"/>
      <c r="F694" s="38" t="s">
        <v>457</v>
      </c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31"/>
    </row>
    <row r="695" spans="1:19" ht="24">
      <c r="A695" s="12">
        <f>A692+1</f>
        <v>7</v>
      </c>
      <c r="B695" s="63" t="s">
        <v>22</v>
      </c>
      <c r="C695" s="157" t="s">
        <v>389</v>
      </c>
      <c r="D695" s="136">
        <v>10000</v>
      </c>
      <c r="E695" s="74"/>
      <c r="F695" s="5" t="s">
        <v>455</v>
      </c>
      <c r="G695" s="29" t="s">
        <v>24</v>
      </c>
      <c r="H695" s="5" t="s">
        <v>24</v>
      </c>
      <c r="I695" s="29" t="s">
        <v>24</v>
      </c>
      <c r="J695" s="5" t="s">
        <v>24</v>
      </c>
      <c r="K695" s="29" t="s">
        <v>24</v>
      </c>
      <c r="L695" s="5" t="s">
        <v>24</v>
      </c>
      <c r="M695" s="29" t="s">
        <v>24</v>
      </c>
      <c r="N695" s="5" t="s">
        <v>24</v>
      </c>
      <c r="O695" s="5" t="s">
        <v>24</v>
      </c>
      <c r="P695" s="5" t="s">
        <v>24</v>
      </c>
      <c r="Q695" s="29" t="s">
        <v>24</v>
      </c>
      <c r="R695" s="5" t="s">
        <v>24</v>
      </c>
      <c r="S695" s="5" t="s">
        <v>432</v>
      </c>
    </row>
    <row r="696" spans="1:19" ht="24">
      <c r="A696" s="12"/>
      <c r="B696" s="63"/>
      <c r="C696" s="157" t="s">
        <v>390</v>
      </c>
      <c r="D696" s="136"/>
      <c r="E696" s="74"/>
      <c r="F696" s="37" t="s">
        <v>456</v>
      </c>
      <c r="G696" s="70"/>
      <c r="H696" s="74"/>
      <c r="I696" s="70"/>
      <c r="J696" s="74"/>
      <c r="K696" s="70"/>
      <c r="L696" s="74"/>
      <c r="M696" s="70"/>
      <c r="N696" s="74"/>
      <c r="O696" s="74"/>
      <c r="P696" s="74"/>
      <c r="Q696" s="70"/>
      <c r="R696" s="74"/>
      <c r="S696" s="12">
        <v>2567</v>
      </c>
    </row>
    <row r="697" spans="1:19" ht="24">
      <c r="A697" s="12"/>
      <c r="B697" s="63"/>
      <c r="C697" s="156"/>
      <c r="D697" s="136"/>
      <c r="E697" s="74"/>
      <c r="F697" s="37" t="s">
        <v>457</v>
      </c>
      <c r="G697" s="70"/>
      <c r="H697" s="74"/>
      <c r="I697" s="70"/>
      <c r="J697" s="74"/>
      <c r="K697" s="70"/>
      <c r="L697" s="74"/>
      <c r="M697" s="70"/>
      <c r="N697" s="74"/>
      <c r="O697" s="74"/>
      <c r="P697" s="74"/>
      <c r="Q697" s="70"/>
      <c r="R697" s="74"/>
      <c r="S697" s="31"/>
    </row>
    <row r="698" spans="1:19" ht="24">
      <c r="A698" s="5">
        <f>A695+1</f>
        <v>8</v>
      </c>
      <c r="B698" s="84" t="s">
        <v>94</v>
      </c>
      <c r="C698" s="158" t="s">
        <v>304</v>
      </c>
      <c r="D698" s="138">
        <v>10000</v>
      </c>
      <c r="E698" s="147"/>
      <c r="F698" s="5" t="s">
        <v>455</v>
      </c>
      <c r="G698" s="29" t="s">
        <v>24</v>
      </c>
      <c r="H698" s="5" t="s">
        <v>24</v>
      </c>
      <c r="I698" s="29" t="s">
        <v>24</v>
      </c>
      <c r="J698" s="5" t="s">
        <v>24</v>
      </c>
      <c r="K698" s="29" t="s">
        <v>24</v>
      </c>
      <c r="L698" s="5" t="s">
        <v>24</v>
      </c>
      <c r="M698" s="29" t="s">
        <v>24</v>
      </c>
      <c r="N698" s="5" t="s">
        <v>24</v>
      </c>
      <c r="O698" s="5" t="s">
        <v>24</v>
      </c>
      <c r="P698" s="5" t="s">
        <v>24</v>
      </c>
      <c r="Q698" s="29" t="s">
        <v>24</v>
      </c>
      <c r="R698" s="5" t="s">
        <v>24</v>
      </c>
      <c r="S698" s="5" t="s">
        <v>432</v>
      </c>
    </row>
    <row r="699" spans="1:19" ht="24">
      <c r="A699" s="12"/>
      <c r="B699" s="63"/>
      <c r="C699" s="15" t="s">
        <v>305</v>
      </c>
      <c r="D699" s="136"/>
      <c r="E699" s="148"/>
      <c r="F699" s="37" t="s">
        <v>456</v>
      </c>
      <c r="G699" s="18"/>
      <c r="H699" s="12"/>
      <c r="I699" s="18"/>
      <c r="J699" s="12"/>
      <c r="K699" s="18"/>
      <c r="L699" s="12"/>
      <c r="M699" s="18"/>
      <c r="N699" s="12"/>
      <c r="O699" s="12"/>
      <c r="P699" s="12"/>
      <c r="Q699" s="18"/>
      <c r="R699" s="12"/>
      <c r="S699" s="12">
        <v>2567</v>
      </c>
    </row>
    <row r="700" spans="1:19" ht="24">
      <c r="A700" s="12"/>
      <c r="B700" s="63"/>
      <c r="C700" s="15" t="s">
        <v>306</v>
      </c>
      <c r="D700" s="136"/>
      <c r="E700" s="148"/>
      <c r="F700" s="37" t="s">
        <v>457</v>
      </c>
      <c r="G700" s="18"/>
      <c r="H700" s="12"/>
      <c r="I700" s="18"/>
      <c r="J700" s="12"/>
      <c r="K700" s="18"/>
      <c r="L700" s="12"/>
      <c r="M700" s="18"/>
      <c r="N700" s="12"/>
      <c r="O700" s="12"/>
      <c r="P700" s="12"/>
      <c r="Q700" s="18"/>
      <c r="R700" s="12"/>
      <c r="S700" s="58"/>
    </row>
    <row r="701" spans="1:19" ht="24">
      <c r="A701" s="9"/>
      <c r="B701" s="85"/>
      <c r="C701" s="103"/>
      <c r="D701" s="137"/>
      <c r="E701" s="149"/>
      <c r="F701" s="75"/>
      <c r="G701" s="89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31"/>
    </row>
    <row r="702" spans="1:19" ht="24">
      <c r="A702" s="5">
        <f>A698+1</f>
        <v>9</v>
      </c>
      <c r="B702" s="84" t="s">
        <v>121</v>
      </c>
      <c r="C702" s="25" t="s">
        <v>122</v>
      </c>
      <c r="D702" s="138">
        <v>10000</v>
      </c>
      <c r="E702" s="73"/>
      <c r="F702" s="5" t="s">
        <v>455</v>
      </c>
      <c r="G702" s="29" t="s">
        <v>24</v>
      </c>
      <c r="H702" s="5" t="s">
        <v>24</v>
      </c>
      <c r="I702" s="29" t="s">
        <v>24</v>
      </c>
      <c r="J702" s="5" t="s">
        <v>24</v>
      </c>
      <c r="K702" s="29" t="s">
        <v>24</v>
      </c>
      <c r="L702" s="5" t="s">
        <v>24</v>
      </c>
      <c r="M702" s="29" t="s">
        <v>24</v>
      </c>
      <c r="N702" s="5" t="s">
        <v>24</v>
      </c>
      <c r="O702" s="5" t="s">
        <v>24</v>
      </c>
      <c r="P702" s="5" t="s">
        <v>24</v>
      </c>
      <c r="Q702" s="29" t="s">
        <v>24</v>
      </c>
      <c r="R702" s="5" t="s">
        <v>24</v>
      </c>
      <c r="S702" s="5" t="s">
        <v>432</v>
      </c>
    </row>
    <row r="703" spans="1:19" ht="24">
      <c r="A703" s="9"/>
      <c r="B703" s="85"/>
      <c r="C703" s="16"/>
      <c r="D703" s="137"/>
      <c r="E703" s="75"/>
      <c r="F703" s="37" t="s">
        <v>456</v>
      </c>
      <c r="G703" s="24"/>
      <c r="H703" s="9"/>
      <c r="I703" s="24"/>
      <c r="J703" s="9"/>
      <c r="K703" s="24"/>
      <c r="L703" s="9"/>
      <c r="M703" s="24"/>
      <c r="N703" s="9"/>
      <c r="O703" s="9"/>
      <c r="P703" s="9"/>
      <c r="Q703" s="24"/>
      <c r="R703" s="9"/>
      <c r="S703" s="12">
        <v>2567</v>
      </c>
    </row>
    <row r="704" spans="1:19" ht="24">
      <c r="A704" s="12">
        <f>A702+1</f>
        <v>10</v>
      </c>
      <c r="B704" s="63" t="s">
        <v>344</v>
      </c>
      <c r="C704" s="15" t="s">
        <v>346</v>
      </c>
      <c r="D704" s="136">
        <v>100000</v>
      </c>
      <c r="E704" s="74"/>
      <c r="F704" s="5" t="s">
        <v>455</v>
      </c>
      <c r="G704" s="29" t="s">
        <v>24</v>
      </c>
      <c r="H704" s="5" t="s">
        <v>24</v>
      </c>
      <c r="I704" s="29" t="s">
        <v>24</v>
      </c>
      <c r="J704" s="5" t="s">
        <v>24</v>
      </c>
      <c r="K704" s="29" t="s">
        <v>24</v>
      </c>
      <c r="L704" s="5" t="s">
        <v>24</v>
      </c>
      <c r="M704" s="29" t="s">
        <v>24</v>
      </c>
      <c r="N704" s="5" t="s">
        <v>24</v>
      </c>
      <c r="O704" s="5" t="s">
        <v>24</v>
      </c>
      <c r="P704" s="5" t="s">
        <v>24</v>
      </c>
      <c r="Q704" s="29" t="s">
        <v>24</v>
      </c>
      <c r="R704" s="5" t="s">
        <v>24</v>
      </c>
      <c r="S704" s="5" t="s">
        <v>432</v>
      </c>
    </row>
    <row r="705" spans="1:19" ht="24">
      <c r="A705" s="12"/>
      <c r="B705" s="63" t="s">
        <v>345</v>
      </c>
      <c r="C705" s="15"/>
      <c r="D705" s="136"/>
      <c r="E705" s="74"/>
      <c r="F705" s="37" t="s">
        <v>456</v>
      </c>
      <c r="G705" s="18"/>
      <c r="H705" s="12"/>
      <c r="I705" s="18"/>
      <c r="J705" s="12"/>
      <c r="K705" s="18"/>
      <c r="L705" s="12"/>
      <c r="M705" s="18"/>
      <c r="N705" s="12"/>
      <c r="O705" s="12"/>
      <c r="P705" s="12"/>
      <c r="Q705" s="18"/>
      <c r="R705" s="12"/>
      <c r="S705" s="12">
        <v>2567</v>
      </c>
    </row>
    <row r="706" spans="1:19" ht="24">
      <c r="A706" s="12"/>
      <c r="B706" s="63"/>
      <c r="C706" s="15"/>
      <c r="D706" s="136"/>
      <c r="E706" s="74"/>
      <c r="F706" s="37" t="s">
        <v>457</v>
      </c>
      <c r="G706" s="18"/>
      <c r="H706" s="12"/>
      <c r="I706" s="18"/>
      <c r="J706" s="12"/>
      <c r="K706" s="18"/>
      <c r="L706" s="12"/>
      <c r="M706" s="18"/>
      <c r="N706" s="12"/>
      <c r="O706" s="12"/>
      <c r="P706" s="12"/>
      <c r="Q706" s="18"/>
      <c r="R706" s="12"/>
      <c r="S706" s="31"/>
    </row>
    <row r="707" spans="1:19" ht="24">
      <c r="A707" s="5">
        <f>A704+1</f>
        <v>11</v>
      </c>
      <c r="B707" s="84" t="s">
        <v>161</v>
      </c>
      <c r="C707" s="25" t="s">
        <v>394</v>
      </c>
      <c r="D707" s="138">
        <v>10000</v>
      </c>
      <c r="E707" s="73"/>
      <c r="F707" s="5" t="s">
        <v>455</v>
      </c>
      <c r="G707" s="29" t="s">
        <v>24</v>
      </c>
      <c r="H707" s="5" t="s">
        <v>24</v>
      </c>
      <c r="I707" s="29" t="s">
        <v>24</v>
      </c>
      <c r="J707" s="5" t="s">
        <v>24</v>
      </c>
      <c r="K707" s="29" t="s">
        <v>24</v>
      </c>
      <c r="L707" s="5" t="s">
        <v>24</v>
      </c>
      <c r="M707" s="29" t="s">
        <v>24</v>
      </c>
      <c r="N707" s="5" t="s">
        <v>24</v>
      </c>
      <c r="O707" s="5" t="s">
        <v>24</v>
      </c>
      <c r="P707" s="5" t="s">
        <v>24</v>
      </c>
      <c r="Q707" s="29" t="s">
        <v>24</v>
      </c>
      <c r="R707" s="5" t="s">
        <v>24</v>
      </c>
      <c r="S707" s="5" t="s">
        <v>432</v>
      </c>
    </row>
    <row r="708" spans="1:19" ht="24">
      <c r="A708" s="9"/>
      <c r="B708" s="85"/>
      <c r="C708" s="103"/>
      <c r="D708" s="137"/>
      <c r="E708" s="75"/>
      <c r="F708" s="37" t="s">
        <v>456</v>
      </c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12">
        <v>2567</v>
      </c>
    </row>
    <row r="709" spans="1:19" ht="24">
      <c r="A709" s="5">
        <f>A707+1</f>
        <v>12</v>
      </c>
      <c r="B709" s="84" t="s">
        <v>65</v>
      </c>
      <c r="C709" s="25" t="s">
        <v>307</v>
      </c>
      <c r="D709" s="138">
        <v>200000</v>
      </c>
      <c r="E709" s="73"/>
      <c r="F709" s="5" t="s">
        <v>455</v>
      </c>
      <c r="G709" s="29" t="s">
        <v>24</v>
      </c>
      <c r="H709" s="5" t="s">
        <v>24</v>
      </c>
      <c r="I709" s="29" t="s">
        <v>24</v>
      </c>
      <c r="J709" s="5" t="s">
        <v>24</v>
      </c>
      <c r="K709" s="29" t="s">
        <v>24</v>
      </c>
      <c r="L709" s="5" t="s">
        <v>24</v>
      </c>
      <c r="M709" s="29" t="s">
        <v>24</v>
      </c>
      <c r="N709" s="5" t="s">
        <v>24</v>
      </c>
      <c r="O709" s="5" t="s">
        <v>24</v>
      </c>
      <c r="P709" s="5" t="s">
        <v>24</v>
      </c>
      <c r="Q709" s="29" t="s">
        <v>24</v>
      </c>
      <c r="R709" s="5" t="s">
        <v>24</v>
      </c>
      <c r="S709" s="5" t="s">
        <v>432</v>
      </c>
    </row>
    <row r="710" spans="1:19" ht="24">
      <c r="A710" s="12"/>
      <c r="B710" s="63"/>
      <c r="C710" s="15" t="s">
        <v>308</v>
      </c>
      <c r="D710" s="136"/>
      <c r="E710" s="74"/>
      <c r="F710" s="37" t="s">
        <v>456</v>
      </c>
      <c r="G710" s="18"/>
      <c r="H710" s="12"/>
      <c r="I710" s="18"/>
      <c r="J710" s="12"/>
      <c r="K710" s="18"/>
      <c r="L710" s="12"/>
      <c r="M710" s="18"/>
      <c r="N710" s="12"/>
      <c r="O710" s="12"/>
      <c r="P710" s="12"/>
      <c r="Q710" s="18"/>
      <c r="R710" s="12"/>
      <c r="S710" s="12">
        <v>2567</v>
      </c>
    </row>
    <row r="711" spans="1:19" ht="24">
      <c r="A711" s="9"/>
      <c r="B711" s="85"/>
      <c r="C711" s="103"/>
      <c r="D711" s="179">
        <f>SUM(D692:D710)</f>
        <v>350000</v>
      </c>
      <c r="E711" s="75"/>
      <c r="F711" s="38" t="s">
        <v>457</v>
      </c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31"/>
    </row>
    <row r="712" spans="1:19" ht="24">
      <c r="A712" s="240">
        <f>A691+1</f>
        <v>56</v>
      </c>
      <c r="B712" s="240"/>
      <c r="C712" s="240"/>
      <c r="D712" s="240"/>
      <c r="E712" s="240"/>
      <c r="F712" s="240"/>
      <c r="G712" s="240"/>
      <c r="H712" s="240"/>
      <c r="I712" s="240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</row>
    <row r="713" spans="1:19" ht="24">
      <c r="A713" s="5">
        <f>A709+1</f>
        <v>13</v>
      </c>
      <c r="B713" s="84" t="s">
        <v>68</v>
      </c>
      <c r="C713" s="25" t="s">
        <v>96</v>
      </c>
      <c r="D713" s="138">
        <v>20000</v>
      </c>
      <c r="E713" s="73"/>
      <c r="F713" s="5" t="s">
        <v>455</v>
      </c>
      <c r="G713" s="29" t="s">
        <v>24</v>
      </c>
      <c r="H713" s="5" t="s">
        <v>24</v>
      </c>
      <c r="I713" s="29" t="s">
        <v>24</v>
      </c>
      <c r="J713" s="5" t="s">
        <v>24</v>
      </c>
      <c r="K713" s="29" t="s">
        <v>24</v>
      </c>
      <c r="L713" s="5" t="s">
        <v>24</v>
      </c>
      <c r="M713" s="29" t="s">
        <v>24</v>
      </c>
      <c r="N713" s="5" t="s">
        <v>24</v>
      </c>
      <c r="O713" s="5" t="s">
        <v>24</v>
      </c>
      <c r="P713" s="5" t="s">
        <v>24</v>
      </c>
      <c r="Q713" s="29" t="s">
        <v>24</v>
      </c>
      <c r="R713" s="5" t="s">
        <v>24</v>
      </c>
      <c r="S713" s="5" t="s">
        <v>432</v>
      </c>
    </row>
    <row r="714" spans="1:19" ht="24">
      <c r="A714" s="12"/>
      <c r="B714" s="63"/>
      <c r="C714" s="15"/>
      <c r="D714" s="136"/>
      <c r="E714" s="74"/>
      <c r="F714" s="37" t="s">
        <v>456</v>
      </c>
      <c r="G714" s="18"/>
      <c r="H714" s="12"/>
      <c r="I714" s="18"/>
      <c r="J714" s="12"/>
      <c r="K714" s="18"/>
      <c r="L714" s="12"/>
      <c r="M714" s="18"/>
      <c r="N714" s="12"/>
      <c r="O714" s="12"/>
      <c r="P714" s="12"/>
      <c r="Q714" s="18"/>
      <c r="R714" s="12"/>
      <c r="S714" s="12">
        <v>2567</v>
      </c>
    </row>
    <row r="715" spans="1:19" ht="24">
      <c r="A715" s="12"/>
      <c r="B715" s="63"/>
      <c r="C715" s="15"/>
      <c r="D715" s="136"/>
      <c r="E715" s="74"/>
      <c r="F715" s="37" t="s">
        <v>457</v>
      </c>
      <c r="G715" s="18"/>
      <c r="H715" s="12"/>
      <c r="I715" s="18"/>
      <c r="J715" s="12"/>
      <c r="K715" s="18"/>
      <c r="L715" s="12"/>
      <c r="M715" s="18"/>
      <c r="N715" s="12"/>
      <c r="O715" s="12"/>
      <c r="P715" s="12"/>
      <c r="Q715" s="18"/>
      <c r="R715" s="12"/>
      <c r="S715" s="31"/>
    </row>
    <row r="716" spans="1:19" ht="24">
      <c r="A716" s="5">
        <f>A713+1</f>
        <v>14</v>
      </c>
      <c r="B716" s="116" t="s">
        <v>74</v>
      </c>
      <c r="C716" s="116" t="s">
        <v>102</v>
      </c>
      <c r="D716" s="178">
        <v>50000</v>
      </c>
      <c r="E716" s="116"/>
      <c r="F716" s="5" t="s">
        <v>455</v>
      </c>
      <c r="G716" s="5" t="s">
        <v>24</v>
      </c>
      <c r="H716" s="5" t="s">
        <v>24</v>
      </c>
      <c r="I716" s="5" t="s">
        <v>24</v>
      </c>
      <c r="J716" s="5" t="s">
        <v>24</v>
      </c>
      <c r="K716" s="5" t="s">
        <v>24</v>
      </c>
      <c r="L716" s="5" t="s">
        <v>24</v>
      </c>
      <c r="M716" s="5" t="s">
        <v>24</v>
      </c>
      <c r="N716" s="5" t="s">
        <v>24</v>
      </c>
      <c r="O716" s="5" t="s">
        <v>24</v>
      </c>
      <c r="P716" s="5" t="s">
        <v>24</v>
      </c>
      <c r="Q716" s="5" t="s">
        <v>24</v>
      </c>
      <c r="R716" s="5" t="s">
        <v>24</v>
      </c>
      <c r="S716" s="5" t="s">
        <v>432</v>
      </c>
    </row>
    <row r="717" spans="1:19" ht="24">
      <c r="A717" s="12"/>
      <c r="B717" s="58"/>
      <c r="C717" s="58"/>
      <c r="D717" s="2"/>
      <c r="E717" s="58"/>
      <c r="F717" s="37" t="s">
        <v>456</v>
      </c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>
        <v>2567</v>
      </c>
    </row>
    <row r="718" spans="1:19" ht="24">
      <c r="A718" s="9"/>
      <c r="B718" s="31"/>
      <c r="C718" s="31"/>
      <c r="D718" s="142"/>
      <c r="E718" s="31"/>
      <c r="F718" s="37" t="s">
        <v>457</v>
      </c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</row>
    <row r="719" spans="1:19" ht="24">
      <c r="A719" s="12">
        <f>A716+1</f>
        <v>15</v>
      </c>
      <c r="B719" s="116" t="s">
        <v>397</v>
      </c>
      <c r="C719" s="116" t="s">
        <v>79</v>
      </c>
      <c r="D719" s="59">
        <v>300000</v>
      </c>
      <c r="E719" s="116"/>
      <c r="F719" s="5" t="s">
        <v>455</v>
      </c>
      <c r="G719" s="5" t="s">
        <v>24</v>
      </c>
      <c r="H719" s="5" t="s">
        <v>24</v>
      </c>
      <c r="I719" s="5" t="s">
        <v>24</v>
      </c>
      <c r="J719" s="5" t="s">
        <v>24</v>
      </c>
      <c r="K719" s="5" t="s">
        <v>24</v>
      </c>
      <c r="L719" s="5" t="s">
        <v>24</v>
      </c>
      <c r="M719" s="5" t="s">
        <v>24</v>
      </c>
      <c r="N719" s="5" t="s">
        <v>24</v>
      </c>
      <c r="O719" s="5" t="s">
        <v>24</v>
      </c>
      <c r="P719" s="5" t="s">
        <v>24</v>
      </c>
      <c r="Q719" s="5" t="s">
        <v>24</v>
      </c>
      <c r="R719" s="5" t="s">
        <v>24</v>
      </c>
      <c r="S719" s="5" t="s">
        <v>432</v>
      </c>
    </row>
    <row r="720" spans="1:19" ht="24">
      <c r="A720" s="12"/>
      <c r="B720" s="58"/>
      <c r="C720" s="58"/>
      <c r="D720" s="58"/>
      <c r="E720" s="58"/>
      <c r="F720" s="37" t="s">
        <v>456</v>
      </c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>
        <v>2567</v>
      </c>
    </row>
    <row r="721" spans="1:19" ht="24">
      <c r="A721" s="9"/>
      <c r="B721" s="31"/>
      <c r="C721" s="31"/>
      <c r="D721" s="31"/>
      <c r="E721" s="31"/>
      <c r="F721" s="37" t="s">
        <v>457</v>
      </c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</row>
    <row r="722" spans="1:19" ht="24">
      <c r="A722" s="5">
        <f>A719+1</f>
        <v>16</v>
      </c>
      <c r="B722" s="84" t="s">
        <v>309</v>
      </c>
      <c r="C722" s="25" t="s">
        <v>97</v>
      </c>
      <c r="D722" s="138">
        <v>5000</v>
      </c>
      <c r="E722" s="73"/>
      <c r="F722" s="5" t="s">
        <v>455</v>
      </c>
      <c r="G722" s="29" t="s">
        <v>24</v>
      </c>
      <c r="H722" s="5" t="s">
        <v>24</v>
      </c>
      <c r="I722" s="29" t="s">
        <v>24</v>
      </c>
      <c r="J722" s="5" t="s">
        <v>24</v>
      </c>
      <c r="K722" s="29" t="s">
        <v>24</v>
      </c>
      <c r="L722" s="5" t="s">
        <v>24</v>
      </c>
      <c r="M722" s="29" t="s">
        <v>24</v>
      </c>
      <c r="N722" s="5" t="s">
        <v>24</v>
      </c>
      <c r="O722" s="5" t="s">
        <v>24</v>
      </c>
      <c r="P722" s="5" t="s">
        <v>24</v>
      </c>
      <c r="Q722" s="29" t="s">
        <v>24</v>
      </c>
      <c r="R722" s="5" t="s">
        <v>24</v>
      </c>
      <c r="S722" s="5" t="s">
        <v>432</v>
      </c>
    </row>
    <row r="723" spans="1:19" ht="24">
      <c r="A723" s="12"/>
      <c r="B723" s="63"/>
      <c r="C723" s="15"/>
      <c r="D723" s="136"/>
      <c r="E723" s="74"/>
      <c r="F723" s="37" t="s">
        <v>456</v>
      </c>
      <c r="G723" s="18"/>
      <c r="H723" s="12"/>
      <c r="I723" s="18"/>
      <c r="J723" s="12"/>
      <c r="K723" s="18"/>
      <c r="L723" s="12"/>
      <c r="M723" s="18"/>
      <c r="N723" s="12"/>
      <c r="O723" s="12"/>
      <c r="P723" s="12"/>
      <c r="Q723" s="18"/>
      <c r="R723" s="12"/>
      <c r="S723" s="12">
        <v>2567</v>
      </c>
    </row>
    <row r="724" spans="1:19" ht="24">
      <c r="A724" s="12"/>
      <c r="B724" s="63"/>
      <c r="C724" s="15"/>
      <c r="D724" s="136"/>
      <c r="E724" s="74"/>
      <c r="F724" s="37" t="s">
        <v>457</v>
      </c>
      <c r="G724" s="18"/>
      <c r="H724" s="12"/>
      <c r="I724" s="18"/>
      <c r="J724" s="12"/>
      <c r="K724" s="18"/>
      <c r="L724" s="12"/>
      <c r="M724" s="18"/>
      <c r="N724" s="12"/>
      <c r="O724" s="12"/>
      <c r="P724" s="12"/>
      <c r="Q724" s="18"/>
      <c r="R724" s="12"/>
      <c r="S724" s="31"/>
    </row>
    <row r="725" spans="1:19" ht="24">
      <c r="A725" s="5">
        <f>A722+1</f>
        <v>17</v>
      </c>
      <c r="B725" s="84" t="s">
        <v>98</v>
      </c>
      <c r="C725" s="25" t="s">
        <v>310</v>
      </c>
      <c r="D725" s="138">
        <v>20000</v>
      </c>
      <c r="E725" s="73"/>
      <c r="F725" s="5" t="s">
        <v>455</v>
      </c>
      <c r="G725" s="29" t="s">
        <v>24</v>
      </c>
      <c r="H725" s="5" t="s">
        <v>24</v>
      </c>
      <c r="I725" s="29" t="s">
        <v>24</v>
      </c>
      <c r="J725" s="5" t="s">
        <v>24</v>
      </c>
      <c r="K725" s="29" t="s">
        <v>24</v>
      </c>
      <c r="L725" s="5" t="s">
        <v>24</v>
      </c>
      <c r="M725" s="29" t="s">
        <v>24</v>
      </c>
      <c r="N725" s="5" t="s">
        <v>24</v>
      </c>
      <c r="O725" s="5" t="s">
        <v>24</v>
      </c>
      <c r="P725" s="5" t="s">
        <v>24</v>
      </c>
      <c r="Q725" s="29" t="s">
        <v>24</v>
      </c>
      <c r="R725" s="5" t="s">
        <v>24</v>
      </c>
      <c r="S725" s="5" t="s">
        <v>432</v>
      </c>
    </row>
    <row r="726" spans="1:19" ht="24">
      <c r="A726" s="12"/>
      <c r="B726" s="63"/>
      <c r="C726" s="15"/>
      <c r="D726" s="136"/>
      <c r="E726" s="74"/>
      <c r="F726" s="37" t="s">
        <v>456</v>
      </c>
      <c r="G726" s="18"/>
      <c r="H726" s="12"/>
      <c r="I726" s="18"/>
      <c r="J726" s="12"/>
      <c r="K726" s="18"/>
      <c r="L726" s="12"/>
      <c r="M726" s="18"/>
      <c r="N726" s="12"/>
      <c r="O726" s="12"/>
      <c r="P726" s="12"/>
      <c r="Q726" s="18"/>
      <c r="R726" s="12"/>
      <c r="S726" s="12">
        <v>2567</v>
      </c>
    </row>
    <row r="727" spans="1:19" ht="24">
      <c r="A727" s="9"/>
      <c r="B727" s="85"/>
      <c r="C727" s="103"/>
      <c r="D727" s="137"/>
      <c r="E727" s="75"/>
      <c r="F727" s="37" t="s">
        <v>457</v>
      </c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31"/>
    </row>
    <row r="728" spans="1:19" ht="24">
      <c r="A728" s="5">
        <f>A725+1</f>
        <v>18</v>
      </c>
      <c r="B728" s="84" t="s">
        <v>88</v>
      </c>
      <c r="C728" s="25" t="s">
        <v>311</v>
      </c>
      <c r="D728" s="138">
        <v>5000</v>
      </c>
      <c r="E728" s="73"/>
      <c r="F728" s="5" t="s">
        <v>455</v>
      </c>
      <c r="G728" s="29" t="s">
        <v>24</v>
      </c>
      <c r="H728" s="5" t="s">
        <v>24</v>
      </c>
      <c r="I728" s="29" t="s">
        <v>24</v>
      </c>
      <c r="J728" s="5" t="s">
        <v>24</v>
      </c>
      <c r="K728" s="29" t="s">
        <v>24</v>
      </c>
      <c r="L728" s="5" t="s">
        <v>24</v>
      </c>
      <c r="M728" s="29" t="s">
        <v>24</v>
      </c>
      <c r="N728" s="5" t="s">
        <v>24</v>
      </c>
      <c r="O728" s="5" t="s">
        <v>24</v>
      </c>
      <c r="P728" s="5" t="s">
        <v>24</v>
      </c>
      <c r="Q728" s="29" t="s">
        <v>24</v>
      </c>
      <c r="R728" s="5" t="s">
        <v>24</v>
      </c>
      <c r="S728" s="5" t="s">
        <v>432</v>
      </c>
    </row>
    <row r="729" spans="1:19" ht="24">
      <c r="A729" s="12"/>
      <c r="B729" s="63"/>
      <c r="C729" s="15"/>
      <c r="D729" s="136"/>
      <c r="E729" s="74"/>
      <c r="F729" s="12" t="s">
        <v>456</v>
      </c>
      <c r="G729" s="18"/>
      <c r="H729" s="12"/>
      <c r="I729" s="18"/>
      <c r="J729" s="12"/>
      <c r="K729" s="18"/>
      <c r="L729" s="12"/>
      <c r="M729" s="18"/>
      <c r="N729" s="12"/>
      <c r="O729" s="12"/>
      <c r="P729" s="12"/>
      <c r="Q729" s="18"/>
      <c r="R729" s="12"/>
      <c r="S729" s="12">
        <v>2567</v>
      </c>
    </row>
    <row r="730" spans="1:19" ht="24">
      <c r="A730" s="5">
        <f>A728+1</f>
        <v>19</v>
      </c>
      <c r="B730" s="84" t="s">
        <v>90</v>
      </c>
      <c r="C730" s="25" t="s">
        <v>312</v>
      </c>
      <c r="D730" s="138">
        <v>10000</v>
      </c>
      <c r="E730" s="73"/>
      <c r="F730" s="5" t="s">
        <v>455</v>
      </c>
      <c r="G730" s="29" t="s">
        <v>24</v>
      </c>
      <c r="H730" s="5" t="s">
        <v>24</v>
      </c>
      <c r="I730" s="29" t="s">
        <v>24</v>
      </c>
      <c r="J730" s="5" t="s">
        <v>24</v>
      </c>
      <c r="K730" s="29" t="s">
        <v>24</v>
      </c>
      <c r="L730" s="5" t="s">
        <v>24</v>
      </c>
      <c r="M730" s="29" t="s">
        <v>24</v>
      </c>
      <c r="N730" s="5" t="s">
        <v>24</v>
      </c>
      <c r="O730" s="5" t="s">
        <v>24</v>
      </c>
      <c r="P730" s="5" t="s">
        <v>24</v>
      </c>
      <c r="Q730" s="29" t="s">
        <v>24</v>
      </c>
      <c r="R730" s="28" t="s">
        <v>24</v>
      </c>
      <c r="S730" s="5" t="s">
        <v>432</v>
      </c>
    </row>
    <row r="731" spans="1:19" ht="24">
      <c r="A731" s="12"/>
      <c r="B731" s="63"/>
      <c r="C731" s="15" t="s">
        <v>313</v>
      </c>
      <c r="D731" s="180">
        <f>D730+D728+D725+D722+D719+D716+D713</f>
        <v>410000</v>
      </c>
      <c r="E731" s="74"/>
      <c r="F731" s="37" t="s">
        <v>456</v>
      </c>
      <c r="G731" s="18"/>
      <c r="H731" s="12"/>
      <c r="I731" s="18"/>
      <c r="J731" s="12"/>
      <c r="K731" s="18"/>
      <c r="L731" s="12"/>
      <c r="M731" s="18"/>
      <c r="N731" s="12"/>
      <c r="O731" s="12"/>
      <c r="P731" s="12"/>
      <c r="Q731" s="18"/>
      <c r="R731" s="22"/>
      <c r="S731" s="12">
        <v>2567</v>
      </c>
    </row>
    <row r="732" spans="1:19" ht="24">
      <c r="A732" s="254" t="s">
        <v>458</v>
      </c>
      <c r="B732" s="254"/>
      <c r="C732" s="254"/>
      <c r="D732" s="171">
        <f>D731+D711+D690</f>
        <v>1723260</v>
      </c>
      <c r="E732" s="161"/>
      <c r="F732" s="162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212"/>
      <c r="S732" s="208"/>
    </row>
    <row r="733" spans="1:19" ht="24">
      <c r="A733" s="266">
        <f>A712+1</f>
        <v>57</v>
      </c>
      <c r="B733" s="266"/>
      <c r="C733" s="266"/>
      <c r="D733" s="266"/>
      <c r="E733" s="266"/>
      <c r="F733" s="266"/>
      <c r="G733" s="266"/>
      <c r="H733" s="266"/>
      <c r="I733" s="266"/>
      <c r="J733" s="266"/>
      <c r="K733" s="266"/>
      <c r="L733" s="266"/>
      <c r="M733" s="266"/>
      <c r="N733" s="266"/>
      <c r="O733" s="266"/>
      <c r="P733" s="266"/>
      <c r="Q733" s="266"/>
      <c r="R733" s="266"/>
      <c r="S733" s="266"/>
    </row>
    <row r="734" spans="1:19" ht="24">
      <c r="A734" s="5">
        <f>A730+1</f>
        <v>20</v>
      </c>
      <c r="B734" s="25" t="s">
        <v>173</v>
      </c>
      <c r="C734" s="159" t="s">
        <v>314</v>
      </c>
      <c r="D734" s="138">
        <v>655620</v>
      </c>
      <c r="E734" s="73"/>
      <c r="F734" s="5" t="s">
        <v>399</v>
      </c>
      <c r="G734" s="29" t="s">
        <v>24</v>
      </c>
      <c r="H734" s="5" t="s">
        <v>24</v>
      </c>
      <c r="I734" s="29" t="s">
        <v>24</v>
      </c>
      <c r="J734" s="5" t="s">
        <v>24</v>
      </c>
      <c r="K734" s="29" t="s">
        <v>24</v>
      </c>
      <c r="L734" s="5" t="s">
        <v>24</v>
      </c>
      <c r="M734" s="29" t="s">
        <v>24</v>
      </c>
      <c r="N734" s="5" t="s">
        <v>24</v>
      </c>
      <c r="O734" s="5" t="s">
        <v>24</v>
      </c>
      <c r="P734" s="5" t="s">
        <v>24</v>
      </c>
      <c r="Q734" s="29" t="s">
        <v>24</v>
      </c>
      <c r="R734" s="28" t="s">
        <v>24</v>
      </c>
      <c r="S734" s="5" t="s">
        <v>432</v>
      </c>
    </row>
    <row r="735" spans="1:19" ht="24">
      <c r="A735" s="12"/>
      <c r="B735" s="15" t="s">
        <v>188</v>
      </c>
      <c r="C735" s="160" t="s">
        <v>315</v>
      </c>
      <c r="D735" s="136"/>
      <c r="E735" s="74"/>
      <c r="F735" s="37"/>
      <c r="G735" s="18"/>
      <c r="H735" s="12"/>
      <c r="I735" s="18"/>
      <c r="J735" s="12"/>
      <c r="K735" s="18"/>
      <c r="L735" s="12"/>
      <c r="M735" s="18"/>
      <c r="N735" s="12"/>
      <c r="O735" s="12"/>
      <c r="P735" s="12"/>
      <c r="Q735" s="18"/>
      <c r="R735" s="22"/>
      <c r="S735" s="12">
        <v>2567</v>
      </c>
    </row>
    <row r="736" spans="1:19" ht="24">
      <c r="A736" s="12"/>
      <c r="B736" s="15"/>
      <c r="C736" s="160"/>
      <c r="D736" s="136"/>
      <c r="E736" s="74"/>
      <c r="F736" s="37"/>
      <c r="G736" s="18"/>
      <c r="H736" s="12"/>
      <c r="I736" s="18"/>
      <c r="J736" s="12"/>
      <c r="K736" s="18"/>
      <c r="L736" s="12"/>
      <c r="M736" s="18"/>
      <c r="N736" s="12"/>
      <c r="O736" s="12"/>
      <c r="P736" s="12"/>
      <c r="Q736" s="18"/>
      <c r="R736" s="22"/>
      <c r="S736" s="31"/>
    </row>
    <row r="737" spans="1:19" ht="24">
      <c r="A737" s="5">
        <f>A734+1</f>
        <v>21</v>
      </c>
      <c r="B737" s="25" t="s">
        <v>48</v>
      </c>
      <c r="C737" s="25" t="s">
        <v>316</v>
      </c>
      <c r="D737" s="138">
        <v>326160</v>
      </c>
      <c r="E737" s="73"/>
      <c r="F737" s="5" t="s">
        <v>399</v>
      </c>
      <c r="G737" s="29" t="s">
        <v>24</v>
      </c>
      <c r="H737" s="5" t="s">
        <v>24</v>
      </c>
      <c r="I737" s="29" t="s">
        <v>24</v>
      </c>
      <c r="J737" s="5" t="s">
        <v>24</v>
      </c>
      <c r="K737" s="29" t="s">
        <v>24</v>
      </c>
      <c r="L737" s="5" t="s">
        <v>24</v>
      </c>
      <c r="M737" s="29" t="s">
        <v>24</v>
      </c>
      <c r="N737" s="5" t="s">
        <v>24</v>
      </c>
      <c r="O737" s="5" t="s">
        <v>24</v>
      </c>
      <c r="P737" s="5" t="s">
        <v>24</v>
      </c>
      <c r="Q737" s="29" t="s">
        <v>24</v>
      </c>
      <c r="R737" s="28" t="s">
        <v>24</v>
      </c>
      <c r="S737" s="5" t="s">
        <v>432</v>
      </c>
    </row>
    <row r="738" spans="1:19" ht="24">
      <c r="A738" s="12"/>
      <c r="B738" s="15"/>
      <c r="C738" s="15" t="s">
        <v>317</v>
      </c>
      <c r="D738" s="136"/>
      <c r="E738" s="74"/>
      <c r="F738" s="37"/>
      <c r="G738" s="18"/>
      <c r="H738" s="12"/>
      <c r="I738" s="18"/>
      <c r="J738" s="12"/>
      <c r="K738" s="18"/>
      <c r="L738" s="12"/>
      <c r="M738" s="18"/>
      <c r="N738" s="12"/>
      <c r="O738" s="12"/>
      <c r="P738" s="12"/>
      <c r="Q738" s="18"/>
      <c r="R738" s="22"/>
      <c r="S738" s="12">
        <v>2567</v>
      </c>
    </row>
    <row r="739" spans="1:19" ht="24">
      <c r="A739" s="12"/>
      <c r="B739" s="15"/>
      <c r="C739" s="15"/>
      <c r="D739" s="136"/>
      <c r="E739" s="74"/>
      <c r="F739" s="37"/>
      <c r="G739" s="18"/>
      <c r="H739" s="12"/>
      <c r="I739" s="18"/>
      <c r="J739" s="12"/>
      <c r="K739" s="18"/>
      <c r="L739" s="12"/>
      <c r="M739" s="18"/>
      <c r="N739" s="12"/>
      <c r="O739" s="12"/>
      <c r="P739" s="12"/>
      <c r="Q739" s="18"/>
      <c r="R739" s="22"/>
      <c r="S739" s="31"/>
    </row>
    <row r="740" spans="1:19" ht="24">
      <c r="A740" s="5">
        <f>A737+1</f>
        <v>22</v>
      </c>
      <c r="B740" s="25" t="s">
        <v>50</v>
      </c>
      <c r="C740" s="25" t="s">
        <v>318</v>
      </c>
      <c r="D740" s="138">
        <v>24000</v>
      </c>
      <c r="E740" s="73"/>
      <c r="F740" s="5" t="s">
        <v>399</v>
      </c>
      <c r="G740" s="29" t="s">
        <v>24</v>
      </c>
      <c r="H740" s="5" t="s">
        <v>24</v>
      </c>
      <c r="I740" s="29" t="s">
        <v>24</v>
      </c>
      <c r="J740" s="5" t="s">
        <v>24</v>
      </c>
      <c r="K740" s="29" t="s">
        <v>24</v>
      </c>
      <c r="L740" s="5" t="s">
        <v>24</v>
      </c>
      <c r="M740" s="29" t="s">
        <v>24</v>
      </c>
      <c r="N740" s="5" t="s">
        <v>24</v>
      </c>
      <c r="O740" s="5" t="s">
        <v>24</v>
      </c>
      <c r="P740" s="5" t="s">
        <v>24</v>
      </c>
      <c r="Q740" s="29" t="s">
        <v>24</v>
      </c>
      <c r="R740" s="28" t="s">
        <v>24</v>
      </c>
      <c r="S740" s="5" t="s">
        <v>432</v>
      </c>
    </row>
    <row r="741" spans="1:19" ht="24">
      <c r="A741" s="12"/>
      <c r="B741" s="15"/>
      <c r="C741" s="15" t="s">
        <v>319</v>
      </c>
      <c r="D741" s="136"/>
      <c r="E741" s="74"/>
      <c r="F741" s="37"/>
      <c r="G741" s="18"/>
      <c r="H741" s="12"/>
      <c r="I741" s="18"/>
      <c r="J741" s="12"/>
      <c r="K741" s="18"/>
      <c r="L741" s="12"/>
      <c r="M741" s="18"/>
      <c r="N741" s="12"/>
      <c r="O741" s="12"/>
      <c r="P741" s="12"/>
      <c r="Q741" s="18"/>
      <c r="R741" s="22"/>
      <c r="S741" s="12">
        <v>2567</v>
      </c>
    </row>
    <row r="742" spans="1:19" ht="24">
      <c r="A742" s="9"/>
      <c r="B742" s="16"/>
      <c r="C742" s="9"/>
      <c r="D742" s="137"/>
      <c r="E742" s="75"/>
      <c r="F742" s="37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149"/>
      <c r="S742" s="31"/>
    </row>
    <row r="743" spans="1:19" ht="24">
      <c r="A743" s="5">
        <f>A740+1</f>
        <v>23</v>
      </c>
      <c r="B743" s="25" t="s">
        <v>270</v>
      </c>
      <c r="C743" s="25" t="s">
        <v>291</v>
      </c>
      <c r="D743" s="138">
        <v>5000</v>
      </c>
      <c r="E743" s="73"/>
      <c r="F743" s="5" t="s">
        <v>399</v>
      </c>
      <c r="G743" s="29" t="s">
        <v>24</v>
      </c>
      <c r="H743" s="5" t="s">
        <v>24</v>
      </c>
      <c r="I743" s="29" t="s">
        <v>24</v>
      </c>
      <c r="J743" s="5" t="s">
        <v>24</v>
      </c>
      <c r="K743" s="29" t="s">
        <v>24</v>
      </c>
      <c r="L743" s="5" t="s">
        <v>24</v>
      </c>
      <c r="M743" s="29" t="s">
        <v>24</v>
      </c>
      <c r="N743" s="5" t="s">
        <v>24</v>
      </c>
      <c r="O743" s="5" t="s">
        <v>24</v>
      </c>
      <c r="P743" s="5" t="s">
        <v>24</v>
      </c>
      <c r="Q743" s="29" t="s">
        <v>24</v>
      </c>
      <c r="R743" s="28" t="s">
        <v>24</v>
      </c>
      <c r="S743" s="5" t="s">
        <v>432</v>
      </c>
    </row>
    <row r="744" spans="1:19" ht="24">
      <c r="A744" s="12"/>
      <c r="B744" s="15" t="s">
        <v>28</v>
      </c>
      <c r="C744" s="15" t="s">
        <v>320</v>
      </c>
      <c r="D744" s="136"/>
      <c r="E744" s="74"/>
      <c r="F744" s="37"/>
      <c r="G744" s="18"/>
      <c r="H744" s="12"/>
      <c r="I744" s="18"/>
      <c r="J744" s="12"/>
      <c r="K744" s="18"/>
      <c r="L744" s="12"/>
      <c r="M744" s="18"/>
      <c r="N744" s="12"/>
      <c r="O744" s="12"/>
      <c r="P744" s="12"/>
      <c r="Q744" s="18"/>
      <c r="R744" s="22"/>
      <c r="S744" s="12">
        <v>2567</v>
      </c>
    </row>
    <row r="745" spans="1:19" ht="24">
      <c r="A745" s="9"/>
      <c r="B745" s="16"/>
      <c r="C745" s="9"/>
      <c r="D745" s="137"/>
      <c r="E745" s="75"/>
      <c r="F745" s="37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149"/>
      <c r="S745" s="31"/>
    </row>
    <row r="746" spans="1:19" ht="24">
      <c r="A746" s="5">
        <f>A743+1</f>
        <v>24</v>
      </c>
      <c r="B746" s="25" t="s">
        <v>23</v>
      </c>
      <c r="C746" s="25" t="s">
        <v>293</v>
      </c>
      <c r="D746" s="138">
        <v>50000</v>
      </c>
      <c r="E746" s="73"/>
      <c r="F746" s="5" t="s">
        <v>399</v>
      </c>
      <c r="G746" s="29" t="s">
        <v>24</v>
      </c>
      <c r="H746" s="5" t="s">
        <v>24</v>
      </c>
      <c r="I746" s="29" t="s">
        <v>24</v>
      </c>
      <c r="J746" s="5" t="s">
        <v>24</v>
      </c>
      <c r="K746" s="29" t="s">
        <v>24</v>
      </c>
      <c r="L746" s="5" t="s">
        <v>24</v>
      </c>
      <c r="M746" s="29" t="s">
        <v>24</v>
      </c>
      <c r="N746" s="5" t="s">
        <v>24</v>
      </c>
      <c r="O746" s="5" t="s">
        <v>24</v>
      </c>
      <c r="P746" s="5" t="s">
        <v>24</v>
      </c>
      <c r="Q746" s="29" t="s">
        <v>24</v>
      </c>
      <c r="R746" s="28" t="s">
        <v>24</v>
      </c>
      <c r="S746" s="5" t="s">
        <v>432</v>
      </c>
    </row>
    <row r="747" spans="1:19" ht="24">
      <c r="A747" s="12"/>
      <c r="B747" s="15"/>
      <c r="C747" s="15" t="s">
        <v>294</v>
      </c>
      <c r="D747" s="136"/>
      <c r="E747" s="74"/>
      <c r="F747" s="37"/>
      <c r="G747" s="18"/>
      <c r="H747" s="12"/>
      <c r="I747" s="18"/>
      <c r="J747" s="12"/>
      <c r="K747" s="18"/>
      <c r="L747" s="12"/>
      <c r="M747" s="18"/>
      <c r="N747" s="12"/>
      <c r="O747" s="12"/>
      <c r="P747" s="12"/>
      <c r="Q747" s="18"/>
      <c r="R747" s="22"/>
      <c r="S747" s="12">
        <v>2567</v>
      </c>
    </row>
    <row r="748" spans="1:19" ht="24">
      <c r="A748" s="9"/>
      <c r="B748" s="16"/>
      <c r="C748" s="16"/>
      <c r="D748" s="179">
        <f>SUM(D734:D747)</f>
        <v>1060780</v>
      </c>
      <c r="E748" s="75"/>
      <c r="F748" s="38"/>
      <c r="G748" s="24"/>
      <c r="H748" s="9"/>
      <c r="I748" s="24"/>
      <c r="J748" s="9"/>
      <c r="K748" s="24"/>
      <c r="L748" s="9"/>
      <c r="M748" s="24"/>
      <c r="N748" s="9"/>
      <c r="O748" s="9"/>
      <c r="P748" s="9"/>
      <c r="Q748" s="24"/>
      <c r="R748" s="23"/>
      <c r="S748" s="9"/>
    </row>
    <row r="749" ht="24">
      <c r="S749" s="2"/>
    </row>
    <row r="750" spans="1:19" ht="24">
      <c r="A750" s="18"/>
      <c r="B750" s="2"/>
      <c r="C750" s="2"/>
      <c r="D750" s="136"/>
      <c r="E750" s="70"/>
      <c r="F750" s="39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2"/>
    </row>
    <row r="751" spans="1:19" ht="24">
      <c r="A751" s="249">
        <f>A733+1</f>
        <v>58</v>
      </c>
      <c r="B751" s="249"/>
      <c r="C751" s="249"/>
      <c r="D751" s="249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</row>
    <row r="752" spans="1:19" ht="24">
      <c r="A752" s="5">
        <f>A746+1</f>
        <v>25</v>
      </c>
      <c r="B752" s="25" t="s">
        <v>22</v>
      </c>
      <c r="C752" s="25" t="s">
        <v>321</v>
      </c>
      <c r="D752" s="138">
        <v>10000</v>
      </c>
      <c r="E752" s="73"/>
      <c r="F752" s="5" t="s">
        <v>399</v>
      </c>
      <c r="G752" s="29" t="s">
        <v>24</v>
      </c>
      <c r="H752" s="5" t="s">
        <v>24</v>
      </c>
      <c r="I752" s="29" t="s">
        <v>24</v>
      </c>
      <c r="J752" s="5" t="s">
        <v>24</v>
      </c>
      <c r="K752" s="29" t="s">
        <v>24</v>
      </c>
      <c r="L752" s="5" t="s">
        <v>24</v>
      </c>
      <c r="M752" s="29" t="s">
        <v>24</v>
      </c>
      <c r="N752" s="5" t="s">
        <v>24</v>
      </c>
      <c r="O752" s="5" t="s">
        <v>24</v>
      </c>
      <c r="P752" s="5" t="s">
        <v>24</v>
      </c>
      <c r="Q752" s="29" t="s">
        <v>24</v>
      </c>
      <c r="R752" s="28" t="s">
        <v>24</v>
      </c>
      <c r="S752" s="5" t="s">
        <v>432</v>
      </c>
    </row>
    <row r="753" spans="1:19" ht="24">
      <c r="A753" s="12"/>
      <c r="B753" s="15"/>
      <c r="C753" s="15" t="s">
        <v>322</v>
      </c>
      <c r="D753" s="136"/>
      <c r="E753" s="74"/>
      <c r="F753" s="37"/>
      <c r="G753" s="18"/>
      <c r="H753" s="12"/>
      <c r="I753" s="18"/>
      <c r="J753" s="12"/>
      <c r="K753" s="18"/>
      <c r="L753" s="12"/>
      <c r="M753" s="18"/>
      <c r="N753" s="12"/>
      <c r="O753" s="12"/>
      <c r="P753" s="12"/>
      <c r="Q753" s="18"/>
      <c r="R753" s="22"/>
      <c r="S753" s="12">
        <v>2567</v>
      </c>
    </row>
    <row r="754" spans="1:19" ht="24">
      <c r="A754" s="9"/>
      <c r="B754" s="16"/>
      <c r="C754" s="9"/>
      <c r="D754" s="137"/>
      <c r="E754" s="75"/>
      <c r="F754" s="37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149"/>
      <c r="S754" s="31"/>
    </row>
    <row r="755" spans="1:19" ht="24">
      <c r="A755" s="5">
        <f>A752+1</f>
        <v>26</v>
      </c>
      <c r="B755" s="25" t="s">
        <v>94</v>
      </c>
      <c r="C755" s="25" t="s">
        <v>323</v>
      </c>
      <c r="D755" s="138">
        <v>700000</v>
      </c>
      <c r="E755" s="73"/>
      <c r="F755" s="5" t="s">
        <v>399</v>
      </c>
      <c r="G755" s="29" t="s">
        <v>24</v>
      </c>
      <c r="H755" s="5" t="s">
        <v>24</v>
      </c>
      <c r="I755" s="29" t="s">
        <v>24</v>
      </c>
      <c r="J755" s="5" t="s">
        <v>24</v>
      </c>
      <c r="K755" s="29" t="s">
        <v>24</v>
      </c>
      <c r="L755" s="5" t="s">
        <v>24</v>
      </c>
      <c r="M755" s="29" t="s">
        <v>24</v>
      </c>
      <c r="N755" s="5" t="s">
        <v>24</v>
      </c>
      <c r="O755" s="5" t="s">
        <v>24</v>
      </c>
      <c r="P755" s="5" t="s">
        <v>24</v>
      </c>
      <c r="Q755" s="29" t="s">
        <v>24</v>
      </c>
      <c r="R755" s="28" t="s">
        <v>24</v>
      </c>
      <c r="S755" s="5" t="s">
        <v>432</v>
      </c>
    </row>
    <row r="756" spans="1:19" ht="24">
      <c r="A756" s="12"/>
      <c r="B756" s="15"/>
      <c r="C756" s="15" t="s">
        <v>380</v>
      </c>
      <c r="D756" s="136"/>
      <c r="E756" s="74"/>
      <c r="F756" s="37"/>
      <c r="G756" s="18"/>
      <c r="H756" s="12"/>
      <c r="I756" s="18"/>
      <c r="J756" s="12"/>
      <c r="K756" s="18"/>
      <c r="L756" s="12"/>
      <c r="M756" s="18"/>
      <c r="N756" s="12"/>
      <c r="O756" s="12"/>
      <c r="P756" s="12"/>
      <c r="Q756" s="18"/>
      <c r="R756" s="22"/>
      <c r="S756" s="12">
        <v>2567</v>
      </c>
    </row>
    <row r="757" spans="1:19" ht="24">
      <c r="A757" s="9"/>
      <c r="B757" s="16"/>
      <c r="C757" s="16" t="s">
        <v>324</v>
      </c>
      <c r="D757" s="137"/>
      <c r="E757" s="75"/>
      <c r="F757" s="37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149"/>
      <c r="S757" s="31"/>
    </row>
    <row r="758" spans="1:19" ht="24">
      <c r="A758" s="5">
        <f>A755+1</f>
        <v>27</v>
      </c>
      <c r="B758" s="25" t="s">
        <v>63</v>
      </c>
      <c r="C758" s="25" t="s">
        <v>379</v>
      </c>
      <c r="D758" s="138">
        <v>20000</v>
      </c>
      <c r="E758" s="73"/>
      <c r="F758" s="5" t="s">
        <v>399</v>
      </c>
      <c r="G758" s="29" t="s">
        <v>24</v>
      </c>
      <c r="H758" s="5" t="s">
        <v>24</v>
      </c>
      <c r="I758" s="29" t="s">
        <v>24</v>
      </c>
      <c r="J758" s="5" t="s">
        <v>24</v>
      </c>
      <c r="K758" s="29" t="s">
        <v>24</v>
      </c>
      <c r="L758" s="5" t="s">
        <v>24</v>
      </c>
      <c r="M758" s="29" t="s">
        <v>24</v>
      </c>
      <c r="N758" s="5" t="s">
        <v>24</v>
      </c>
      <c r="O758" s="5" t="s">
        <v>24</v>
      </c>
      <c r="P758" s="5" t="s">
        <v>24</v>
      </c>
      <c r="Q758" s="29" t="s">
        <v>24</v>
      </c>
      <c r="R758" s="28" t="s">
        <v>24</v>
      </c>
      <c r="S758" s="5" t="s">
        <v>432</v>
      </c>
    </row>
    <row r="759" spans="1:19" ht="24">
      <c r="A759" s="12"/>
      <c r="B759" s="15"/>
      <c r="C759" s="15" t="s">
        <v>325</v>
      </c>
      <c r="D759" s="136"/>
      <c r="E759" s="74"/>
      <c r="F759" s="37"/>
      <c r="G759" s="18"/>
      <c r="H759" s="12"/>
      <c r="I759" s="18"/>
      <c r="J759" s="12"/>
      <c r="K759" s="18"/>
      <c r="L759" s="12"/>
      <c r="M759" s="18"/>
      <c r="N759" s="12"/>
      <c r="O759" s="12"/>
      <c r="P759" s="12"/>
      <c r="Q759" s="18"/>
      <c r="R759" s="22"/>
      <c r="S759" s="12">
        <v>2567</v>
      </c>
    </row>
    <row r="760" spans="1:19" ht="24">
      <c r="A760" s="9"/>
      <c r="B760" s="16"/>
      <c r="C760" s="16"/>
      <c r="D760" s="137"/>
      <c r="E760" s="75"/>
      <c r="F760" s="37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149"/>
      <c r="S760" s="31"/>
    </row>
    <row r="761" spans="1:19" ht="24">
      <c r="A761" s="5">
        <f>A758+1</f>
        <v>28</v>
      </c>
      <c r="B761" s="25" t="s">
        <v>398</v>
      </c>
      <c r="C761" s="25" t="s">
        <v>210</v>
      </c>
      <c r="D761" s="138">
        <v>20000</v>
      </c>
      <c r="E761" s="73"/>
      <c r="F761" s="5" t="s">
        <v>399</v>
      </c>
      <c r="G761" s="29" t="s">
        <v>24</v>
      </c>
      <c r="H761" s="5" t="s">
        <v>24</v>
      </c>
      <c r="I761" s="29" t="s">
        <v>24</v>
      </c>
      <c r="J761" s="5" t="s">
        <v>24</v>
      </c>
      <c r="K761" s="29" t="s">
        <v>24</v>
      </c>
      <c r="L761" s="5" t="s">
        <v>24</v>
      </c>
      <c r="M761" s="29" t="s">
        <v>24</v>
      </c>
      <c r="N761" s="5" t="s">
        <v>24</v>
      </c>
      <c r="O761" s="5" t="s">
        <v>24</v>
      </c>
      <c r="P761" s="5" t="s">
        <v>24</v>
      </c>
      <c r="Q761" s="29" t="s">
        <v>24</v>
      </c>
      <c r="R761" s="28" t="s">
        <v>24</v>
      </c>
      <c r="S761" s="5" t="s">
        <v>432</v>
      </c>
    </row>
    <row r="762" spans="1:19" ht="24">
      <c r="A762" s="12"/>
      <c r="B762" s="15"/>
      <c r="C762" s="15" t="s">
        <v>326</v>
      </c>
      <c r="D762" s="136"/>
      <c r="E762" s="74"/>
      <c r="F762" s="37"/>
      <c r="G762" s="18"/>
      <c r="H762" s="12"/>
      <c r="I762" s="18"/>
      <c r="J762" s="12"/>
      <c r="K762" s="18"/>
      <c r="L762" s="12"/>
      <c r="M762" s="18"/>
      <c r="N762" s="12"/>
      <c r="O762" s="12"/>
      <c r="P762" s="12"/>
      <c r="Q762" s="18"/>
      <c r="R762" s="22"/>
      <c r="S762" s="12">
        <v>2567</v>
      </c>
    </row>
    <row r="763" spans="1:19" ht="24">
      <c r="A763" s="9"/>
      <c r="B763" s="16"/>
      <c r="C763" s="16"/>
      <c r="D763" s="137"/>
      <c r="E763" s="75"/>
      <c r="F763" s="37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149"/>
      <c r="S763" s="31"/>
    </row>
    <row r="764" spans="1:19" ht="24">
      <c r="A764" s="5">
        <f>A761+1</f>
        <v>29</v>
      </c>
      <c r="B764" s="25" t="s">
        <v>65</v>
      </c>
      <c r="C764" s="25" t="s">
        <v>327</v>
      </c>
      <c r="D764" s="138">
        <v>400000</v>
      </c>
      <c r="E764" s="73"/>
      <c r="F764" s="5" t="s">
        <v>399</v>
      </c>
      <c r="G764" s="29" t="s">
        <v>24</v>
      </c>
      <c r="H764" s="5" t="s">
        <v>24</v>
      </c>
      <c r="I764" s="29" t="s">
        <v>24</v>
      </c>
      <c r="J764" s="5" t="s">
        <v>24</v>
      </c>
      <c r="K764" s="29" t="s">
        <v>24</v>
      </c>
      <c r="L764" s="5" t="s">
        <v>24</v>
      </c>
      <c r="M764" s="29" t="s">
        <v>24</v>
      </c>
      <c r="N764" s="5" t="s">
        <v>24</v>
      </c>
      <c r="O764" s="5" t="s">
        <v>24</v>
      </c>
      <c r="P764" s="5" t="s">
        <v>24</v>
      </c>
      <c r="Q764" s="29" t="s">
        <v>24</v>
      </c>
      <c r="R764" s="28" t="s">
        <v>24</v>
      </c>
      <c r="S764" s="5" t="s">
        <v>432</v>
      </c>
    </row>
    <row r="765" spans="1:19" ht="24">
      <c r="A765" s="12"/>
      <c r="B765" s="15"/>
      <c r="C765" s="15" t="s">
        <v>328</v>
      </c>
      <c r="D765" s="136"/>
      <c r="E765" s="74"/>
      <c r="F765" s="37"/>
      <c r="G765" s="18"/>
      <c r="H765" s="12"/>
      <c r="I765" s="18"/>
      <c r="J765" s="12"/>
      <c r="K765" s="18"/>
      <c r="L765" s="12"/>
      <c r="M765" s="18"/>
      <c r="N765" s="12"/>
      <c r="O765" s="12"/>
      <c r="P765" s="12"/>
      <c r="Q765" s="18"/>
      <c r="R765" s="22"/>
      <c r="S765" s="12">
        <v>2567</v>
      </c>
    </row>
    <row r="766" spans="1:19" ht="24">
      <c r="A766" s="5">
        <f>A764+1</f>
        <v>30</v>
      </c>
      <c r="B766" s="25" t="s">
        <v>181</v>
      </c>
      <c r="C766" s="25" t="s">
        <v>329</v>
      </c>
      <c r="D766" s="138">
        <v>500000</v>
      </c>
      <c r="E766" s="73"/>
      <c r="F766" s="5" t="s">
        <v>399</v>
      </c>
      <c r="G766" s="29" t="s">
        <v>24</v>
      </c>
      <c r="H766" s="5" t="s">
        <v>24</v>
      </c>
      <c r="I766" s="29" t="s">
        <v>24</v>
      </c>
      <c r="J766" s="5" t="s">
        <v>24</v>
      </c>
      <c r="K766" s="29" t="s">
        <v>24</v>
      </c>
      <c r="L766" s="5" t="s">
        <v>24</v>
      </c>
      <c r="M766" s="29" t="s">
        <v>24</v>
      </c>
      <c r="N766" s="5" t="s">
        <v>24</v>
      </c>
      <c r="O766" s="5" t="s">
        <v>24</v>
      </c>
      <c r="P766" s="5" t="s">
        <v>24</v>
      </c>
      <c r="Q766" s="29" t="s">
        <v>24</v>
      </c>
      <c r="R766" s="28" t="s">
        <v>24</v>
      </c>
      <c r="S766" s="5" t="s">
        <v>432</v>
      </c>
    </row>
    <row r="767" spans="1:19" ht="24">
      <c r="A767" s="12"/>
      <c r="B767" s="15"/>
      <c r="C767" s="15" t="s">
        <v>330</v>
      </c>
      <c r="D767" s="136"/>
      <c r="E767" s="74"/>
      <c r="F767" s="12"/>
      <c r="G767" s="18"/>
      <c r="H767" s="12"/>
      <c r="I767" s="18"/>
      <c r="J767" s="12"/>
      <c r="K767" s="18"/>
      <c r="L767" s="12"/>
      <c r="M767" s="18"/>
      <c r="N767" s="12"/>
      <c r="O767" s="12"/>
      <c r="P767" s="12"/>
      <c r="Q767" s="18"/>
      <c r="R767" s="22"/>
      <c r="S767" s="12">
        <v>2567</v>
      </c>
    </row>
    <row r="768" spans="1:19" ht="24">
      <c r="A768" s="5">
        <f>A766+1</f>
        <v>31</v>
      </c>
      <c r="B768" s="25" t="s">
        <v>117</v>
      </c>
      <c r="C768" s="25" t="s">
        <v>331</v>
      </c>
      <c r="D768" s="138">
        <v>200000</v>
      </c>
      <c r="E768" s="73"/>
      <c r="F768" s="5" t="s">
        <v>399</v>
      </c>
      <c r="G768" s="29" t="s">
        <v>24</v>
      </c>
      <c r="H768" s="5" t="s">
        <v>24</v>
      </c>
      <c r="I768" s="29" t="s">
        <v>24</v>
      </c>
      <c r="J768" s="5" t="s">
        <v>24</v>
      </c>
      <c r="K768" s="29" t="s">
        <v>24</v>
      </c>
      <c r="L768" s="5" t="s">
        <v>24</v>
      </c>
      <c r="M768" s="29" t="s">
        <v>24</v>
      </c>
      <c r="N768" s="5" t="s">
        <v>24</v>
      </c>
      <c r="O768" s="5" t="s">
        <v>24</v>
      </c>
      <c r="P768" s="5" t="s">
        <v>24</v>
      </c>
      <c r="Q768" s="29" t="s">
        <v>24</v>
      </c>
      <c r="R768" s="28" t="s">
        <v>24</v>
      </c>
      <c r="S768" s="5" t="s">
        <v>432</v>
      </c>
    </row>
    <row r="769" spans="1:19" ht="24">
      <c r="A769" s="9"/>
      <c r="B769" s="16"/>
      <c r="C769" s="16" t="s">
        <v>332</v>
      </c>
      <c r="D769" s="228">
        <f>SUM(D752:D768)</f>
        <v>1850000</v>
      </c>
      <c r="E769" s="75"/>
      <c r="F769" s="9"/>
      <c r="G769" s="24"/>
      <c r="H769" s="9"/>
      <c r="I769" s="24"/>
      <c r="J769" s="9"/>
      <c r="K769" s="24"/>
      <c r="L769" s="9"/>
      <c r="M769" s="24"/>
      <c r="N769" s="9"/>
      <c r="O769" s="9"/>
      <c r="P769" s="9"/>
      <c r="Q769" s="24"/>
      <c r="R769" s="23"/>
      <c r="S769" s="12">
        <v>2567</v>
      </c>
    </row>
    <row r="770" spans="1:19" ht="24">
      <c r="A770" s="254" t="s">
        <v>442</v>
      </c>
      <c r="B770" s="254"/>
      <c r="C770" s="254"/>
      <c r="D770" s="171">
        <f>D769+D748</f>
        <v>2910780</v>
      </c>
      <c r="E770" s="161"/>
      <c r="F770" s="162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212"/>
      <c r="S770" s="31"/>
    </row>
    <row r="771" spans="1:19" ht="24">
      <c r="A771" s="270" t="s">
        <v>351</v>
      </c>
      <c r="B771" s="271"/>
      <c r="C771" s="271"/>
      <c r="D771" s="229">
        <f>D770+D732</f>
        <v>4634040</v>
      </c>
      <c r="E771" s="161"/>
      <c r="F771" s="162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0"/>
      <c r="S771" s="208"/>
    </row>
    <row r="772" spans="1:19" ht="24">
      <c r="A772" s="240">
        <f>A751+1</f>
        <v>59</v>
      </c>
      <c r="B772" s="240"/>
      <c r="C772" s="240"/>
      <c r="D772" s="240"/>
      <c r="E772" s="240"/>
      <c r="F772" s="240"/>
      <c r="G772" s="240"/>
      <c r="H772" s="240"/>
      <c r="I772" s="240"/>
      <c r="J772" s="240"/>
      <c r="K772" s="240"/>
      <c r="L772" s="240"/>
      <c r="M772" s="240"/>
      <c r="N772" s="240"/>
      <c r="O772" s="240"/>
      <c r="P772" s="240"/>
      <c r="Q772" s="240"/>
      <c r="R772" s="240"/>
      <c r="S772" s="240"/>
    </row>
    <row r="773" spans="1:19" ht="24">
      <c r="A773" s="261" t="s">
        <v>372</v>
      </c>
      <c r="B773" s="261"/>
      <c r="C773" s="261"/>
      <c r="D773" s="261"/>
      <c r="E773" s="261"/>
      <c r="F773" s="261"/>
      <c r="G773" s="261"/>
      <c r="H773" s="261"/>
      <c r="I773" s="261"/>
      <c r="J773" s="261"/>
      <c r="K773" s="261"/>
      <c r="L773" s="261"/>
      <c r="M773" s="261"/>
      <c r="N773" s="261"/>
      <c r="O773" s="261"/>
      <c r="P773" s="261"/>
      <c r="Q773" s="261"/>
      <c r="R773" s="261"/>
      <c r="S773" s="2"/>
    </row>
    <row r="774" spans="1:19" ht="24">
      <c r="A774" s="251" t="s">
        <v>0</v>
      </c>
      <c r="B774" s="251" t="s">
        <v>1</v>
      </c>
      <c r="C774" s="5" t="s">
        <v>2</v>
      </c>
      <c r="D774" s="6" t="s">
        <v>17</v>
      </c>
      <c r="E774" s="247" t="s">
        <v>3</v>
      </c>
      <c r="F774" s="245" t="s">
        <v>19</v>
      </c>
      <c r="G774" s="243" t="s">
        <v>150</v>
      </c>
      <c r="H774" s="243"/>
      <c r="I774" s="244"/>
      <c r="J774" s="242" t="s">
        <v>396</v>
      </c>
      <c r="K774" s="243"/>
      <c r="L774" s="243"/>
      <c r="M774" s="243"/>
      <c r="N774" s="243"/>
      <c r="O774" s="243"/>
      <c r="P774" s="243"/>
      <c r="Q774" s="243"/>
      <c r="R774" s="243"/>
      <c r="S774" s="5" t="s">
        <v>429</v>
      </c>
    </row>
    <row r="775" spans="1:19" ht="24">
      <c r="A775" s="252"/>
      <c r="B775" s="252"/>
      <c r="C775" s="9" t="s">
        <v>4</v>
      </c>
      <c r="D775" s="10" t="s">
        <v>18</v>
      </c>
      <c r="E775" s="248"/>
      <c r="F775" s="246"/>
      <c r="G775" s="33" t="s">
        <v>5</v>
      </c>
      <c r="H775" s="33" t="s">
        <v>6</v>
      </c>
      <c r="I775" s="33" t="s">
        <v>7</v>
      </c>
      <c r="J775" s="33" t="s">
        <v>8</v>
      </c>
      <c r="K775" s="33" t="s">
        <v>9</v>
      </c>
      <c r="L775" s="33" t="s">
        <v>10</v>
      </c>
      <c r="M775" s="33" t="s">
        <v>11</v>
      </c>
      <c r="N775" s="33" t="s">
        <v>12</v>
      </c>
      <c r="O775" s="33" t="s">
        <v>13</v>
      </c>
      <c r="P775" s="33" t="s">
        <v>14</v>
      </c>
      <c r="Q775" s="33" t="s">
        <v>15</v>
      </c>
      <c r="R775" s="220" t="s">
        <v>16</v>
      </c>
      <c r="S775" s="9" t="s">
        <v>430</v>
      </c>
    </row>
    <row r="776" spans="1:19" ht="24">
      <c r="A776" s="5">
        <v>1</v>
      </c>
      <c r="B776" s="25" t="s">
        <v>333</v>
      </c>
      <c r="C776" s="25" t="s">
        <v>335</v>
      </c>
      <c r="D776" s="138">
        <v>30000</v>
      </c>
      <c r="E776" s="73"/>
      <c r="F776" s="5" t="s">
        <v>20</v>
      </c>
      <c r="G776" s="29" t="s">
        <v>24</v>
      </c>
      <c r="H776" s="5" t="s">
        <v>24</v>
      </c>
      <c r="I776" s="29" t="s">
        <v>24</v>
      </c>
      <c r="J776" s="5" t="s">
        <v>24</v>
      </c>
      <c r="K776" s="29" t="s">
        <v>24</v>
      </c>
      <c r="L776" s="5" t="s">
        <v>24</v>
      </c>
      <c r="M776" s="29" t="s">
        <v>24</v>
      </c>
      <c r="N776" s="5" t="s">
        <v>24</v>
      </c>
      <c r="O776" s="5" t="s">
        <v>24</v>
      </c>
      <c r="P776" s="5" t="s">
        <v>24</v>
      </c>
      <c r="Q776" s="29" t="s">
        <v>24</v>
      </c>
      <c r="R776" s="28" t="s">
        <v>24</v>
      </c>
      <c r="S776" s="5" t="s">
        <v>432</v>
      </c>
    </row>
    <row r="777" spans="1:19" ht="24">
      <c r="A777" s="12"/>
      <c r="B777" s="15" t="s">
        <v>334</v>
      </c>
      <c r="C777" s="81" t="s">
        <v>336</v>
      </c>
      <c r="D777" s="136"/>
      <c r="E777" s="74"/>
      <c r="F777" s="37"/>
      <c r="G777" s="18"/>
      <c r="H777" s="12"/>
      <c r="I777" s="18"/>
      <c r="J777" s="12"/>
      <c r="K777" s="18"/>
      <c r="L777" s="12"/>
      <c r="M777" s="18"/>
      <c r="N777" s="12"/>
      <c r="O777" s="12"/>
      <c r="P777" s="12"/>
      <c r="Q777" s="18"/>
      <c r="R777" s="22"/>
      <c r="S777" s="12">
        <v>2567</v>
      </c>
    </row>
    <row r="778" spans="1:19" ht="24">
      <c r="A778" s="9"/>
      <c r="B778" s="16"/>
      <c r="C778" s="9"/>
      <c r="D778" s="137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149"/>
      <c r="S778" s="31"/>
    </row>
    <row r="779" spans="1:19" ht="24">
      <c r="A779" s="5">
        <f>A776+1</f>
        <v>2</v>
      </c>
      <c r="B779" s="25" t="s">
        <v>115</v>
      </c>
      <c r="C779" s="25" t="s">
        <v>116</v>
      </c>
      <c r="D779" s="138">
        <v>10000</v>
      </c>
      <c r="E779" s="73"/>
      <c r="F779" s="5" t="s">
        <v>20</v>
      </c>
      <c r="G779" s="29" t="s">
        <v>24</v>
      </c>
      <c r="H779" s="5" t="s">
        <v>24</v>
      </c>
      <c r="I779" s="29" t="s">
        <v>24</v>
      </c>
      <c r="J779" s="5" t="s">
        <v>24</v>
      </c>
      <c r="K779" s="29" t="s">
        <v>24</v>
      </c>
      <c r="L779" s="5" t="s">
        <v>24</v>
      </c>
      <c r="M779" s="29" t="s">
        <v>24</v>
      </c>
      <c r="N779" s="5" t="s">
        <v>24</v>
      </c>
      <c r="O779" s="5" t="s">
        <v>24</v>
      </c>
      <c r="P779" s="5" t="s">
        <v>24</v>
      </c>
      <c r="Q779" s="29" t="s">
        <v>24</v>
      </c>
      <c r="R779" s="28" t="s">
        <v>24</v>
      </c>
      <c r="S779" s="5" t="s">
        <v>432</v>
      </c>
    </row>
    <row r="780" spans="1:19" ht="24">
      <c r="A780" s="12"/>
      <c r="B780" s="15"/>
      <c r="C780" s="81"/>
      <c r="D780" s="136"/>
      <c r="E780" s="74"/>
      <c r="F780" s="37"/>
      <c r="G780" s="18"/>
      <c r="H780" s="12"/>
      <c r="I780" s="18"/>
      <c r="J780" s="12"/>
      <c r="K780" s="18"/>
      <c r="L780" s="12"/>
      <c r="M780" s="18"/>
      <c r="N780" s="12"/>
      <c r="O780" s="12"/>
      <c r="P780" s="12"/>
      <c r="Q780" s="18"/>
      <c r="R780" s="22"/>
      <c r="S780" s="12">
        <v>2567</v>
      </c>
    </row>
    <row r="781" spans="1:19" ht="24">
      <c r="A781" s="9"/>
      <c r="B781" s="16"/>
      <c r="C781" s="9"/>
      <c r="D781" s="137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149"/>
      <c r="S781" s="31"/>
    </row>
    <row r="782" spans="1:19" ht="24">
      <c r="A782" s="5">
        <f>A779+1</f>
        <v>3</v>
      </c>
      <c r="B782" s="25" t="s">
        <v>117</v>
      </c>
      <c r="C782" s="25" t="s">
        <v>337</v>
      </c>
      <c r="D782" s="138">
        <v>10000</v>
      </c>
      <c r="E782" s="73"/>
      <c r="F782" s="5" t="s">
        <v>20</v>
      </c>
      <c r="G782" s="29" t="s">
        <v>24</v>
      </c>
      <c r="H782" s="5" t="s">
        <v>24</v>
      </c>
      <c r="I782" s="29" t="s">
        <v>24</v>
      </c>
      <c r="J782" s="5" t="s">
        <v>24</v>
      </c>
      <c r="K782" s="29" t="s">
        <v>24</v>
      </c>
      <c r="L782" s="5" t="s">
        <v>24</v>
      </c>
      <c r="M782" s="29" t="s">
        <v>24</v>
      </c>
      <c r="N782" s="5" t="s">
        <v>24</v>
      </c>
      <c r="O782" s="5" t="s">
        <v>24</v>
      </c>
      <c r="P782" s="5" t="s">
        <v>24</v>
      </c>
      <c r="Q782" s="29" t="s">
        <v>24</v>
      </c>
      <c r="R782" s="28" t="s">
        <v>24</v>
      </c>
      <c r="S782" s="5" t="s">
        <v>432</v>
      </c>
    </row>
    <row r="783" spans="1:19" ht="24">
      <c r="A783" s="12"/>
      <c r="B783" s="15"/>
      <c r="C783" s="81"/>
      <c r="D783" s="136"/>
      <c r="E783" s="74"/>
      <c r="F783" s="37"/>
      <c r="G783" s="18"/>
      <c r="H783" s="12"/>
      <c r="I783" s="18"/>
      <c r="J783" s="12"/>
      <c r="K783" s="18"/>
      <c r="L783" s="12"/>
      <c r="M783" s="18"/>
      <c r="N783" s="12"/>
      <c r="O783" s="12"/>
      <c r="P783" s="12"/>
      <c r="Q783" s="18"/>
      <c r="R783" s="22"/>
      <c r="S783" s="12">
        <v>2567</v>
      </c>
    </row>
    <row r="784" spans="1:19" ht="24">
      <c r="A784" s="9"/>
      <c r="B784" s="16"/>
      <c r="C784" s="9"/>
      <c r="D784" s="137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149"/>
      <c r="S784" s="31"/>
    </row>
    <row r="785" spans="1:19" ht="24">
      <c r="A785" s="5">
        <f>A782+1</f>
        <v>4</v>
      </c>
      <c r="B785" s="25" t="s">
        <v>135</v>
      </c>
      <c r="C785" s="25" t="s">
        <v>136</v>
      </c>
      <c r="D785" s="138">
        <v>10000</v>
      </c>
      <c r="E785" s="73"/>
      <c r="F785" s="5" t="s">
        <v>20</v>
      </c>
      <c r="G785" s="29" t="s">
        <v>24</v>
      </c>
      <c r="H785" s="5" t="s">
        <v>24</v>
      </c>
      <c r="I785" s="29" t="s">
        <v>24</v>
      </c>
      <c r="J785" s="5" t="s">
        <v>24</v>
      </c>
      <c r="K785" s="29" t="s">
        <v>24</v>
      </c>
      <c r="L785" s="5" t="s">
        <v>24</v>
      </c>
      <c r="M785" s="29" t="s">
        <v>24</v>
      </c>
      <c r="N785" s="5" t="s">
        <v>24</v>
      </c>
      <c r="O785" s="5" t="s">
        <v>24</v>
      </c>
      <c r="P785" s="5" t="s">
        <v>24</v>
      </c>
      <c r="Q785" s="29" t="s">
        <v>24</v>
      </c>
      <c r="R785" s="28" t="s">
        <v>24</v>
      </c>
      <c r="S785" s="5" t="s">
        <v>432</v>
      </c>
    </row>
    <row r="786" spans="1:19" ht="24">
      <c r="A786" s="12"/>
      <c r="B786" s="15"/>
      <c r="C786" s="81"/>
      <c r="D786" s="136"/>
      <c r="E786" s="74"/>
      <c r="F786" s="37"/>
      <c r="G786" s="18"/>
      <c r="H786" s="12"/>
      <c r="I786" s="18"/>
      <c r="J786" s="12"/>
      <c r="K786" s="18"/>
      <c r="L786" s="12"/>
      <c r="M786" s="18"/>
      <c r="N786" s="12"/>
      <c r="O786" s="12"/>
      <c r="P786" s="12"/>
      <c r="Q786" s="18"/>
      <c r="R786" s="22"/>
      <c r="S786" s="12">
        <v>2567</v>
      </c>
    </row>
    <row r="787" spans="1:19" ht="24">
      <c r="A787" s="9"/>
      <c r="B787" s="16"/>
      <c r="C787" s="9"/>
      <c r="D787" s="137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149"/>
      <c r="S787" s="31"/>
    </row>
    <row r="788" spans="1:19" ht="24">
      <c r="A788" s="254" t="s">
        <v>357</v>
      </c>
      <c r="B788" s="254"/>
      <c r="C788" s="254"/>
      <c r="D788" s="171">
        <f>SUM(D776:D787)</f>
        <v>60000</v>
      </c>
      <c r="E788" s="161"/>
      <c r="F788" s="162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212"/>
      <c r="S788" s="208"/>
    </row>
    <row r="789" spans="1:19" ht="24">
      <c r="A789" s="254" t="s">
        <v>373</v>
      </c>
      <c r="B789" s="254"/>
      <c r="C789" s="254"/>
      <c r="D789" s="214">
        <f>D788+D771+D657+D645+D596+D545+D502+D447+D341+D269</f>
        <v>29064560</v>
      </c>
      <c r="E789" s="169"/>
      <c r="F789" s="167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213"/>
      <c r="S789" s="208"/>
    </row>
    <row r="791" spans="1:18" ht="24">
      <c r="A791" s="250"/>
      <c r="B791" s="250"/>
      <c r="C791" s="250"/>
      <c r="D791" s="250"/>
      <c r="E791" s="250"/>
      <c r="F791" s="250"/>
      <c r="G791" s="250"/>
      <c r="H791" s="250"/>
      <c r="I791" s="250"/>
      <c r="J791" s="250"/>
      <c r="K791" s="250"/>
      <c r="L791" s="250"/>
      <c r="M791" s="250"/>
      <c r="N791" s="250"/>
      <c r="O791" s="250"/>
      <c r="P791" s="250"/>
      <c r="Q791" s="250"/>
      <c r="R791" s="250"/>
    </row>
    <row r="792" spans="2:18" ht="24"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</row>
    <row r="793" spans="2:18" ht="24"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</row>
    <row r="794" spans="2:18" ht="24"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</row>
  </sheetData>
  <sheetProtection/>
  <mergeCells count="139">
    <mergeCell ref="A555:C555"/>
    <mergeCell ref="A595:C595"/>
    <mergeCell ref="B605:B606"/>
    <mergeCell ref="B674:B675"/>
    <mergeCell ref="A140:S140"/>
    <mergeCell ref="A771:C771"/>
    <mergeCell ref="A414:S414"/>
    <mergeCell ref="A446:C446"/>
    <mergeCell ref="A545:C545"/>
    <mergeCell ref="A227:S227"/>
    <mergeCell ref="A604:R604"/>
    <mergeCell ref="J605:R605"/>
    <mergeCell ref="A651:A652"/>
    <mergeCell ref="F605:F606"/>
    <mergeCell ref="A732:C732"/>
    <mergeCell ref="A296:S296"/>
    <mergeCell ref="A308:S308"/>
    <mergeCell ref="E605:E606"/>
    <mergeCell ref="A596:C596"/>
    <mergeCell ref="J651:R651"/>
    <mergeCell ref="E651:E652"/>
    <mergeCell ref="F651:F652"/>
    <mergeCell ref="E251:E252"/>
    <mergeCell ref="A251:A252"/>
    <mergeCell ref="A770:C770"/>
    <mergeCell ref="A447:C447"/>
    <mergeCell ref="B505:B506"/>
    <mergeCell ref="B352:B353"/>
    <mergeCell ref="A480:R480"/>
    <mergeCell ref="F459:F460"/>
    <mergeCell ref="A789:C789"/>
    <mergeCell ref="A645:C645"/>
    <mergeCell ref="A657:C657"/>
    <mergeCell ref="A650:R650"/>
    <mergeCell ref="A788:C788"/>
    <mergeCell ref="A605:A606"/>
    <mergeCell ref="J774:R774"/>
    <mergeCell ref="G674:I674"/>
    <mergeCell ref="E674:E675"/>
    <mergeCell ref="F674:F675"/>
    <mergeCell ref="E548:E549"/>
    <mergeCell ref="A250:S250"/>
    <mergeCell ref="B275:B276"/>
    <mergeCell ref="F505:F506"/>
    <mergeCell ref="A269:C269"/>
    <mergeCell ref="A274:R274"/>
    <mergeCell ref="A275:A276"/>
    <mergeCell ref="A459:A460"/>
    <mergeCell ref="J251:R251"/>
    <mergeCell ref="J459:R459"/>
    <mergeCell ref="E352:E353"/>
    <mergeCell ref="A352:A353"/>
    <mergeCell ref="B548:B549"/>
    <mergeCell ref="F548:F549"/>
    <mergeCell ref="G548:I548"/>
    <mergeCell ref="A548:A549"/>
    <mergeCell ref="G352:I352"/>
    <mergeCell ref="A547:R547"/>
    <mergeCell ref="J548:R548"/>
    <mergeCell ref="A691:S691"/>
    <mergeCell ref="B651:B652"/>
    <mergeCell ref="A712:S712"/>
    <mergeCell ref="J674:R674"/>
    <mergeCell ref="A733:S733"/>
    <mergeCell ref="A8:R8"/>
    <mergeCell ref="B9:B10"/>
    <mergeCell ref="E9:E10"/>
    <mergeCell ref="F9:F10"/>
    <mergeCell ref="G9:I9"/>
    <mergeCell ref="A351:R351"/>
    <mergeCell ref="A341:C341"/>
    <mergeCell ref="A9:A10"/>
    <mergeCell ref="J9:R9"/>
    <mergeCell ref="A126:C126"/>
    <mergeCell ref="A1:S1"/>
    <mergeCell ref="A24:S24"/>
    <mergeCell ref="A168:C168"/>
    <mergeCell ref="A242:C242"/>
    <mergeCell ref="A2:R2"/>
    <mergeCell ref="A3:R3"/>
    <mergeCell ref="A4:R4"/>
    <mergeCell ref="A5:R5"/>
    <mergeCell ref="A626:S626"/>
    <mergeCell ref="A791:R791"/>
    <mergeCell ref="G774:I774"/>
    <mergeCell ref="A674:A675"/>
    <mergeCell ref="A773:R773"/>
    <mergeCell ref="A774:A775"/>
    <mergeCell ref="E774:E775"/>
    <mergeCell ref="F774:F775"/>
    <mergeCell ref="G651:I651"/>
    <mergeCell ref="B774:B775"/>
    <mergeCell ref="F251:F252"/>
    <mergeCell ref="G251:I251"/>
    <mergeCell ref="G459:I459"/>
    <mergeCell ref="E459:E460"/>
    <mergeCell ref="A273:S273"/>
    <mergeCell ref="A673:R673"/>
    <mergeCell ref="G605:I605"/>
    <mergeCell ref="A569:S569"/>
    <mergeCell ref="A582:S582"/>
    <mergeCell ref="A603:S603"/>
    <mergeCell ref="A329:S329"/>
    <mergeCell ref="A350:S350"/>
    <mergeCell ref="A373:S373"/>
    <mergeCell ref="A391:S391"/>
    <mergeCell ref="J352:R352"/>
    <mergeCell ref="F352:F353"/>
    <mergeCell ref="G505:I505"/>
    <mergeCell ref="B251:B252"/>
    <mergeCell ref="A523:S523"/>
    <mergeCell ref="A546:S546"/>
    <mergeCell ref="A458:R458"/>
    <mergeCell ref="E505:E506"/>
    <mergeCell ref="B459:B460"/>
    <mergeCell ref="A505:A506"/>
    <mergeCell ref="J505:R505"/>
    <mergeCell ref="A502:C502"/>
    <mergeCell ref="A504:R504"/>
    <mergeCell ref="A751:S751"/>
    <mergeCell ref="A772:S772"/>
    <mergeCell ref="A158:S158"/>
    <mergeCell ref="A181:S181"/>
    <mergeCell ref="A204:S204"/>
    <mergeCell ref="A649:S649"/>
    <mergeCell ref="A672:S672"/>
    <mergeCell ref="A435:S435"/>
    <mergeCell ref="A457:S457"/>
    <mergeCell ref="A503:S503"/>
    <mergeCell ref="A70:S70"/>
    <mergeCell ref="A116:S116"/>
    <mergeCell ref="A93:S93"/>
    <mergeCell ref="A69:S69"/>
    <mergeCell ref="A47:S47"/>
    <mergeCell ref="A522:S522"/>
    <mergeCell ref="J275:R275"/>
    <mergeCell ref="G275:I275"/>
    <mergeCell ref="F275:F276"/>
    <mergeCell ref="E275:E276"/>
  </mergeCells>
  <printOptions/>
  <pageMargins left="0.22" right="0.5" top="0.45" bottom="0.43" header="0.37" footer="0.32"/>
  <pageSetup horizontalDpi="300" verticalDpi="300" orientation="landscape" scale="97" r:id="rId1"/>
  <rowBreaks count="21" manualBreakCount="21">
    <brk id="157" max="255" man="1"/>
    <brk id="307" max="255" man="1"/>
    <brk id="328" max="255" man="1"/>
    <brk id="349" max="255" man="1"/>
    <brk id="372" max="255" man="1"/>
    <brk id="390" max="255" man="1"/>
    <brk id="434" max="255" man="1"/>
    <brk id="456" max="255" man="1"/>
    <brk id="502" max="255" man="1"/>
    <brk id="522" max="255" man="1"/>
    <brk id="545" max="255" man="1"/>
    <brk id="581" max="255" man="1"/>
    <brk id="602" max="255" man="1"/>
    <brk id="625" max="255" man="1"/>
    <brk id="648" max="255" man="1"/>
    <brk id="671" max="255" man="1"/>
    <brk id="690" max="255" man="1"/>
    <brk id="711" max="255" man="1"/>
    <brk id="732" max="255" man="1"/>
    <brk id="750" max="255" man="1"/>
    <brk id="7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2023-10-11T09:08:10Z</cp:lastPrinted>
  <dcterms:created xsi:type="dcterms:W3CDTF">2006-08-07T02:54:20Z</dcterms:created>
  <dcterms:modified xsi:type="dcterms:W3CDTF">2023-10-11T09:12:03Z</dcterms:modified>
  <cp:category/>
  <cp:version/>
  <cp:contentType/>
  <cp:contentStatus/>
</cp:coreProperties>
</file>